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oot Campus\Week_1\01-Excel\Homework\Instructions\"/>
    </mc:Choice>
  </mc:AlternateContent>
  <xr:revisionPtr revIDLastSave="0" documentId="13_ncr:1_{88A92022-3590-46F8-9E64-2EA24BCF0DE4}" xr6:coauthVersionLast="47" xr6:coauthVersionMax="47" xr10:uidLastSave="{00000000-0000-0000-0000-000000000000}"/>
  <bookViews>
    <workbookView xWindow="-120" yWindow="-120" windowWidth="24240" windowHeight="13140" activeTab="4" xr2:uid="{00000000-000D-0000-FFFF-FFFF00000000}"/>
  </bookViews>
  <sheets>
    <sheet name="Original Data" sheetId="1" r:id="rId1"/>
    <sheet name="Filter By Country &amp; Category" sheetId="2" r:id="rId2"/>
    <sheet name="Filter By Category &amp; Year" sheetId="4" r:id="rId3"/>
    <sheet name="Bonus" sheetId="5" r:id="rId4"/>
    <sheet name="Bonus Statistic" sheetId="6" r:id="rId5"/>
  </sheets>
  <definedNames>
    <definedName name="_xlnm._FilterDatabase" localSheetId="0" hidden="1">'Original Data'!$A$1:$T$4115</definedName>
    <definedName name="_xlchart.v1.0" hidden="1">'Bonus Statistic'!$E$2:$E$1531</definedName>
    <definedName name="_xlchart.v1.1" hidden="1">'Bonus Statistic'!$B$2:$B$2186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5" l="1"/>
  <c r="D12" i="5"/>
  <c r="D11" i="5"/>
  <c r="D10" i="5"/>
  <c r="D9" i="5"/>
  <c r="D8" i="5"/>
  <c r="D7" i="5"/>
  <c r="D6" i="5"/>
  <c r="D5" i="5"/>
  <c r="D4" i="5"/>
  <c r="D3" i="5"/>
  <c r="C12" i="5"/>
  <c r="C11" i="5"/>
  <c r="C10" i="5"/>
  <c r="C9" i="5"/>
  <c r="C8" i="5"/>
  <c r="C7" i="5"/>
  <c r="C6" i="5"/>
  <c r="C5" i="5"/>
  <c r="C4" i="5"/>
  <c r="C3" i="5"/>
  <c r="B12" i="5"/>
  <c r="B11" i="5"/>
  <c r="B10" i="5"/>
  <c r="B9" i="5"/>
  <c r="B8" i="5"/>
  <c r="B7" i="5"/>
  <c r="B6" i="5"/>
  <c r="B5" i="5"/>
  <c r="B4" i="5"/>
  <c r="B3" i="5"/>
  <c r="L8" i="6"/>
  <c r="L7" i="6"/>
  <c r="L6" i="6"/>
  <c r="L5" i="6"/>
  <c r="L4" i="6"/>
  <c r="L3" i="6"/>
  <c r="H8" i="6"/>
  <c r="H7" i="6" l="1"/>
  <c r="H6" i="6"/>
  <c r="H5" i="6"/>
  <c r="H4" i="6"/>
  <c r="H3" i="6"/>
  <c r="D13" i="5" l="1"/>
  <c r="D2" i="5"/>
  <c r="C13" i="5"/>
  <c r="C2" i="5"/>
  <c r="B1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10" i="5" l="1"/>
  <c r="F10" i="5" s="1"/>
  <c r="E7" i="5"/>
  <c r="H7" i="5" s="1"/>
  <c r="E8" i="5"/>
  <c r="H8" i="5" s="1"/>
  <c r="E9" i="5"/>
  <c r="H9" i="5" s="1"/>
  <c r="E2" i="5"/>
  <c r="H2" i="5" s="1"/>
  <c r="E6" i="5"/>
  <c r="H6" i="5" s="1"/>
  <c r="E13" i="5"/>
  <c r="F13" i="5" s="1"/>
  <c r="E5" i="5"/>
  <c r="G5" i="5" s="1"/>
  <c r="E12" i="5"/>
  <c r="F12" i="5" s="1"/>
  <c r="E4" i="5"/>
  <c r="F4" i="5" s="1"/>
  <c r="E11" i="5"/>
  <c r="H11" i="5" s="1"/>
  <c r="E3" i="5"/>
  <c r="G3" i="5" s="1"/>
  <c r="O3" i="1"/>
  <c r="P3" i="1" s="1"/>
  <c r="O4" i="1"/>
  <c r="P4" i="1" s="1"/>
  <c r="O5" i="1"/>
  <c r="P5" i="1" s="1"/>
  <c r="O6" i="1"/>
  <c r="P6" i="1" s="1"/>
  <c r="O7" i="1"/>
  <c r="P7" i="1" s="1"/>
  <c r="O8" i="1"/>
  <c r="P8" i="1" s="1"/>
  <c r="O9" i="1"/>
  <c r="P9" i="1" s="1"/>
  <c r="O10" i="1"/>
  <c r="P10" i="1" s="1"/>
  <c r="O11" i="1"/>
  <c r="P11" i="1" s="1"/>
  <c r="O12" i="1"/>
  <c r="P12" i="1" s="1"/>
  <c r="O13" i="1"/>
  <c r="P13" i="1" s="1"/>
  <c r="O14" i="1"/>
  <c r="P14" i="1" s="1"/>
  <c r="O15" i="1"/>
  <c r="P15" i="1" s="1"/>
  <c r="O16" i="1"/>
  <c r="P16" i="1" s="1"/>
  <c r="O17" i="1"/>
  <c r="P17" i="1" s="1"/>
  <c r="O18" i="1"/>
  <c r="P18" i="1" s="1"/>
  <c r="O19" i="1"/>
  <c r="P19" i="1" s="1"/>
  <c r="O20" i="1"/>
  <c r="P20" i="1" s="1"/>
  <c r="O21" i="1"/>
  <c r="P21" i="1" s="1"/>
  <c r="O22" i="1"/>
  <c r="P22" i="1" s="1"/>
  <c r="O23" i="1"/>
  <c r="P23" i="1" s="1"/>
  <c r="O24" i="1"/>
  <c r="P24" i="1" s="1"/>
  <c r="O25" i="1"/>
  <c r="P25" i="1" s="1"/>
  <c r="O26" i="1"/>
  <c r="P26" i="1" s="1"/>
  <c r="O27" i="1"/>
  <c r="P27" i="1" s="1"/>
  <c r="O28" i="1"/>
  <c r="P28" i="1" s="1"/>
  <c r="O29" i="1"/>
  <c r="P29" i="1" s="1"/>
  <c r="O30" i="1"/>
  <c r="P30" i="1" s="1"/>
  <c r="O31" i="1"/>
  <c r="P31" i="1" s="1"/>
  <c r="O32" i="1"/>
  <c r="P32" i="1" s="1"/>
  <c r="O33" i="1"/>
  <c r="P33" i="1" s="1"/>
  <c r="O34" i="1"/>
  <c r="P34" i="1" s="1"/>
  <c r="O35" i="1"/>
  <c r="P35" i="1" s="1"/>
  <c r="O36" i="1"/>
  <c r="P36" i="1" s="1"/>
  <c r="O37" i="1"/>
  <c r="P37" i="1" s="1"/>
  <c r="O38" i="1"/>
  <c r="P38" i="1" s="1"/>
  <c r="O39" i="1"/>
  <c r="P39" i="1" s="1"/>
  <c r="O40" i="1"/>
  <c r="P40" i="1" s="1"/>
  <c r="O41" i="1"/>
  <c r="P41" i="1" s="1"/>
  <c r="O42" i="1"/>
  <c r="P42" i="1" s="1"/>
  <c r="O43" i="1"/>
  <c r="P43" i="1" s="1"/>
  <c r="O44" i="1"/>
  <c r="P44" i="1" s="1"/>
  <c r="O45" i="1"/>
  <c r="P45" i="1" s="1"/>
  <c r="O46" i="1"/>
  <c r="P46" i="1" s="1"/>
  <c r="O47" i="1"/>
  <c r="P47" i="1" s="1"/>
  <c r="O48" i="1"/>
  <c r="P48" i="1" s="1"/>
  <c r="O49" i="1"/>
  <c r="P49" i="1" s="1"/>
  <c r="O50" i="1"/>
  <c r="P50" i="1" s="1"/>
  <c r="O51" i="1"/>
  <c r="P51" i="1" s="1"/>
  <c r="O52" i="1"/>
  <c r="P52" i="1" s="1"/>
  <c r="O53" i="1"/>
  <c r="P53" i="1" s="1"/>
  <c r="O54" i="1"/>
  <c r="P54" i="1" s="1"/>
  <c r="O55" i="1"/>
  <c r="P55" i="1" s="1"/>
  <c r="O56" i="1"/>
  <c r="P56" i="1" s="1"/>
  <c r="O57" i="1"/>
  <c r="P57" i="1" s="1"/>
  <c r="O58" i="1"/>
  <c r="P58" i="1" s="1"/>
  <c r="O59" i="1"/>
  <c r="P59" i="1" s="1"/>
  <c r="O60" i="1"/>
  <c r="P60" i="1" s="1"/>
  <c r="O61" i="1"/>
  <c r="P61" i="1" s="1"/>
  <c r="O62" i="1"/>
  <c r="P62" i="1" s="1"/>
  <c r="O63" i="1"/>
  <c r="P63" i="1" s="1"/>
  <c r="O64" i="1"/>
  <c r="P64" i="1" s="1"/>
  <c r="O65" i="1"/>
  <c r="P65" i="1" s="1"/>
  <c r="O66" i="1"/>
  <c r="P66" i="1" s="1"/>
  <c r="O67" i="1"/>
  <c r="P67" i="1" s="1"/>
  <c r="O68" i="1"/>
  <c r="P68" i="1" s="1"/>
  <c r="O69" i="1"/>
  <c r="P69" i="1" s="1"/>
  <c r="O70" i="1"/>
  <c r="P70" i="1" s="1"/>
  <c r="O71" i="1"/>
  <c r="P71" i="1" s="1"/>
  <c r="O72" i="1"/>
  <c r="P72" i="1" s="1"/>
  <c r="O73" i="1"/>
  <c r="P73" i="1" s="1"/>
  <c r="O74" i="1"/>
  <c r="P74" i="1" s="1"/>
  <c r="O75" i="1"/>
  <c r="P75" i="1" s="1"/>
  <c r="O76" i="1"/>
  <c r="P76" i="1" s="1"/>
  <c r="O77" i="1"/>
  <c r="P77" i="1" s="1"/>
  <c r="O78" i="1"/>
  <c r="P78" i="1" s="1"/>
  <c r="O79" i="1"/>
  <c r="P79" i="1" s="1"/>
  <c r="O80" i="1"/>
  <c r="P80" i="1" s="1"/>
  <c r="O81" i="1"/>
  <c r="P81" i="1" s="1"/>
  <c r="O82" i="1"/>
  <c r="P82" i="1" s="1"/>
  <c r="O83" i="1"/>
  <c r="P83" i="1" s="1"/>
  <c r="O84" i="1"/>
  <c r="P84" i="1" s="1"/>
  <c r="O85" i="1"/>
  <c r="P85" i="1" s="1"/>
  <c r="O86" i="1"/>
  <c r="P86" i="1" s="1"/>
  <c r="O87" i="1"/>
  <c r="P87" i="1" s="1"/>
  <c r="O88" i="1"/>
  <c r="P88" i="1" s="1"/>
  <c r="O89" i="1"/>
  <c r="P89" i="1" s="1"/>
  <c r="O90" i="1"/>
  <c r="P90" i="1" s="1"/>
  <c r="O91" i="1"/>
  <c r="P91" i="1" s="1"/>
  <c r="O92" i="1"/>
  <c r="P92" i="1" s="1"/>
  <c r="O93" i="1"/>
  <c r="P93" i="1" s="1"/>
  <c r="O94" i="1"/>
  <c r="P94" i="1" s="1"/>
  <c r="O95" i="1"/>
  <c r="P95" i="1" s="1"/>
  <c r="O96" i="1"/>
  <c r="P96" i="1" s="1"/>
  <c r="O97" i="1"/>
  <c r="P97" i="1" s="1"/>
  <c r="O98" i="1"/>
  <c r="P98" i="1" s="1"/>
  <c r="O99" i="1"/>
  <c r="P99" i="1" s="1"/>
  <c r="O100" i="1"/>
  <c r="P100" i="1" s="1"/>
  <c r="O101" i="1"/>
  <c r="P101" i="1" s="1"/>
  <c r="O102" i="1"/>
  <c r="P102" i="1" s="1"/>
  <c r="O103" i="1"/>
  <c r="P103" i="1" s="1"/>
  <c r="O104" i="1"/>
  <c r="P104" i="1" s="1"/>
  <c r="O105" i="1"/>
  <c r="P105" i="1" s="1"/>
  <c r="O106" i="1"/>
  <c r="P106" i="1" s="1"/>
  <c r="O107" i="1"/>
  <c r="P107" i="1" s="1"/>
  <c r="O108" i="1"/>
  <c r="P108" i="1" s="1"/>
  <c r="O109" i="1"/>
  <c r="P109" i="1" s="1"/>
  <c r="O110" i="1"/>
  <c r="P110" i="1" s="1"/>
  <c r="O111" i="1"/>
  <c r="P111" i="1" s="1"/>
  <c r="O112" i="1"/>
  <c r="P112" i="1" s="1"/>
  <c r="O113" i="1"/>
  <c r="P113" i="1" s="1"/>
  <c r="O114" i="1"/>
  <c r="P114" i="1" s="1"/>
  <c r="O115" i="1"/>
  <c r="P115" i="1" s="1"/>
  <c r="O116" i="1"/>
  <c r="P116" i="1" s="1"/>
  <c r="O117" i="1"/>
  <c r="P117" i="1" s="1"/>
  <c r="O118" i="1"/>
  <c r="P118" i="1" s="1"/>
  <c r="O119" i="1"/>
  <c r="P119" i="1" s="1"/>
  <c r="O120" i="1"/>
  <c r="P120" i="1" s="1"/>
  <c r="O121" i="1"/>
  <c r="P121" i="1" s="1"/>
  <c r="O122" i="1"/>
  <c r="P122" i="1" s="1"/>
  <c r="O123" i="1"/>
  <c r="P123" i="1" s="1"/>
  <c r="O124" i="1"/>
  <c r="P124" i="1" s="1"/>
  <c r="O125" i="1"/>
  <c r="P125" i="1" s="1"/>
  <c r="O126" i="1"/>
  <c r="P126" i="1" s="1"/>
  <c r="O127" i="1"/>
  <c r="P127" i="1" s="1"/>
  <c r="O128" i="1"/>
  <c r="P128" i="1" s="1"/>
  <c r="O129" i="1"/>
  <c r="P129" i="1" s="1"/>
  <c r="O130" i="1"/>
  <c r="P130" i="1" s="1"/>
  <c r="O131" i="1"/>
  <c r="P131" i="1" s="1"/>
  <c r="O132" i="1"/>
  <c r="P132" i="1" s="1"/>
  <c r="O133" i="1"/>
  <c r="P133" i="1" s="1"/>
  <c r="O134" i="1"/>
  <c r="P134" i="1" s="1"/>
  <c r="O135" i="1"/>
  <c r="P135" i="1" s="1"/>
  <c r="O136" i="1"/>
  <c r="P136" i="1" s="1"/>
  <c r="O137" i="1"/>
  <c r="P137" i="1" s="1"/>
  <c r="O138" i="1"/>
  <c r="P138" i="1" s="1"/>
  <c r="O139" i="1"/>
  <c r="P139" i="1" s="1"/>
  <c r="O140" i="1"/>
  <c r="P140" i="1" s="1"/>
  <c r="O141" i="1"/>
  <c r="P141" i="1" s="1"/>
  <c r="O142" i="1"/>
  <c r="P142" i="1" s="1"/>
  <c r="O143" i="1"/>
  <c r="P143" i="1" s="1"/>
  <c r="O144" i="1"/>
  <c r="P144" i="1" s="1"/>
  <c r="O145" i="1"/>
  <c r="P145" i="1" s="1"/>
  <c r="O146" i="1"/>
  <c r="P146" i="1" s="1"/>
  <c r="O147" i="1"/>
  <c r="P147" i="1" s="1"/>
  <c r="O148" i="1"/>
  <c r="P148" i="1" s="1"/>
  <c r="O149" i="1"/>
  <c r="P149" i="1" s="1"/>
  <c r="O150" i="1"/>
  <c r="P150" i="1" s="1"/>
  <c r="O151" i="1"/>
  <c r="P151" i="1" s="1"/>
  <c r="O152" i="1"/>
  <c r="P152" i="1" s="1"/>
  <c r="O153" i="1"/>
  <c r="P153" i="1" s="1"/>
  <c r="O154" i="1"/>
  <c r="P154" i="1" s="1"/>
  <c r="O155" i="1"/>
  <c r="P155" i="1" s="1"/>
  <c r="O156" i="1"/>
  <c r="P156" i="1" s="1"/>
  <c r="O157" i="1"/>
  <c r="P157" i="1" s="1"/>
  <c r="O158" i="1"/>
  <c r="P158" i="1" s="1"/>
  <c r="O159" i="1"/>
  <c r="P159" i="1" s="1"/>
  <c r="O160" i="1"/>
  <c r="P160" i="1" s="1"/>
  <c r="O161" i="1"/>
  <c r="P161" i="1" s="1"/>
  <c r="O162" i="1"/>
  <c r="P162" i="1" s="1"/>
  <c r="O163" i="1"/>
  <c r="P163" i="1" s="1"/>
  <c r="O164" i="1"/>
  <c r="P164" i="1" s="1"/>
  <c r="O165" i="1"/>
  <c r="P165" i="1" s="1"/>
  <c r="O166" i="1"/>
  <c r="P166" i="1" s="1"/>
  <c r="O167" i="1"/>
  <c r="P167" i="1" s="1"/>
  <c r="O168" i="1"/>
  <c r="P168" i="1" s="1"/>
  <c r="O169" i="1"/>
  <c r="P169" i="1" s="1"/>
  <c r="O170" i="1"/>
  <c r="P170" i="1" s="1"/>
  <c r="O171" i="1"/>
  <c r="P171" i="1" s="1"/>
  <c r="O172" i="1"/>
  <c r="P172" i="1" s="1"/>
  <c r="O173" i="1"/>
  <c r="P173" i="1" s="1"/>
  <c r="O174" i="1"/>
  <c r="P174" i="1" s="1"/>
  <c r="O175" i="1"/>
  <c r="P175" i="1" s="1"/>
  <c r="O176" i="1"/>
  <c r="P176" i="1" s="1"/>
  <c r="O177" i="1"/>
  <c r="P177" i="1" s="1"/>
  <c r="O178" i="1"/>
  <c r="P178" i="1" s="1"/>
  <c r="O179" i="1"/>
  <c r="P179" i="1" s="1"/>
  <c r="O180" i="1"/>
  <c r="P180" i="1" s="1"/>
  <c r="O181" i="1"/>
  <c r="P181" i="1" s="1"/>
  <c r="O182" i="1"/>
  <c r="P182" i="1" s="1"/>
  <c r="O183" i="1"/>
  <c r="P183" i="1" s="1"/>
  <c r="O184" i="1"/>
  <c r="P184" i="1" s="1"/>
  <c r="O185" i="1"/>
  <c r="P185" i="1" s="1"/>
  <c r="O186" i="1"/>
  <c r="P186" i="1" s="1"/>
  <c r="O187" i="1"/>
  <c r="P187" i="1" s="1"/>
  <c r="O188" i="1"/>
  <c r="P188" i="1" s="1"/>
  <c r="O189" i="1"/>
  <c r="P189" i="1" s="1"/>
  <c r="O190" i="1"/>
  <c r="P190" i="1" s="1"/>
  <c r="O191" i="1"/>
  <c r="P191" i="1" s="1"/>
  <c r="O192" i="1"/>
  <c r="P192" i="1" s="1"/>
  <c r="O193" i="1"/>
  <c r="P193" i="1" s="1"/>
  <c r="O194" i="1"/>
  <c r="P194" i="1" s="1"/>
  <c r="O195" i="1"/>
  <c r="P195" i="1" s="1"/>
  <c r="O196" i="1"/>
  <c r="P196" i="1" s="1"/>
  <c r="O197" i="1"/>
  <c r="P197" i="1" s="1"/>
  <c r="O198" i="1"/>
  <c r="P198" i="1" s="1"/>
  <c r="O199" i="1"/>
  <c r="P199" i="1" s="1"/>
  <c r="O200" i="1"/>
  <c r="P200" i="1" s="1"/>
  <c r="O201" i="1"/>
  <c r="P201" i="1" s="1"/>
  <c r="O202" i="1"/>
  <c r="P202" i="1" s="1"/>
  <c r="O203" i="1"/>
  <c r="P203" i="1" s="1"/>
  <c r="O204" i="1"/>
  <c r="P204" i="1" s="1"/>
  <c r="O205" i="1"/>
  <c r="P205" i="1" s="1"/>
  <c r="O206" i="1"/>
  <c r="P206" i="1" s="1"/>
  <c r="O207" i="1"/>
  <c r="P207" i="1" s="1"/>
  <c r="O208" i="1"/>
  <c r="P208" i="1" s="1"/>
  <c r="O209" i="1"/>
  <c r="P209" i="1" s="1"/>
  <c r="O210" i="1"/>
  <c r="P210" i="1" s="1"/>
  <c r="O211" i="1"/>
  <c r="P211" i="1" s="1"/>
  <c r="O212" i="1"/>
  <c r="P212" i="1" s="1"/>
  <c r="O213" i="1"/>
  <c r="P213" i="1" s="1"/>
  <c r="O214" i="1"/>
  <c r="P214" i="1" s="1"/>
  <c r="O215" i="1"/>
  <c r="P215" i="1" s="1"/>
  <c r="O216" i="1"/>
  <c r="P216" i="1" s="1"/>
  <c r="O217" i="1"/>
  <c r="P217" i="1" s="1"/>
  <c r="O218" i="1"/>
  <c r="P218" i="1" s="1"/>
  <c r="O219" i="1"/>
  <c r="P219" i="1" s="1"/>
  <c r="O220" i="1"/>
  <c r="P220" i="1" s="1"/>
  <c r="O221" i="1"/>
  <c r="P221" i="1" s="1"/>
  <c r="O222" i="1"/>
  <c r="P222" i="1" s="1"/>
  <c r="O223" i="1"/>
  <c r="P223" i="1" s="1"/>
  <c r="O224" i="1"/>
  <c r="P224" i="1" s="1"/>
  <c r="O225" i="1"/>
  <c r="P225" i="1" s="1"/>
  <c r="O226" i="1"/>
  <c r="P226" i="1" s="1"/>
  <c r="O227" i="1"/>
  <c r="P227" i="1" s="1"/>
  <c r="O228" i="1"/>
  <c r="P228" i="1" s="1"/>
  <c r="O229" i="1"/>
  <c r="P229" i="1" s="1"/>
  <c r="O230" i="1"/>
  <c r="P230" i="1" s="1"/>
  <c r="O231" i="1"/>
  <c r="P231" i="1" s="1"/>
  <c r="O232" i="1"/>
  <c r="P232" i="1" s="1"/>
  <c r="O233" i="1"/>
  <c r="P233" i="1" s="1"/>
  <c r="O234" i="1"/>
  <c r="P234" i="1" s="1"/>
  <c r="O235" i="1"/>
  <c r="P235" i="1" s="1"/>
  <c r="O236" i="1"/>
  <c r="P236" i="1" s="1"/>
  <c r="O237" i="1"/>
  <c r="P237" i="1" s="1"/>
  <c r="O238" i="1"/>
  <c r="P238" i="1" s="1"/>
  <c r="O239" i="1"/>
  <c r="P239" i="1" s="1"/>
  <c r="O240" i="1"/>
  <c r="P240" i="1" s="1"/>
  <c r="O241" i="1"/>
  <c r="P241" i="1" s="1"/>
  <c r="O242" i="1"/>
  <c r="P242" i="1" s="1"/>
  <c r="O243" i="1"/>
  <c r="P243" i="1" s="1"/>
  <c r="O244" i="1"/>
  <c r="P244" i="1" s="1"/>
  <c r="O245" i="1"/>
  <c r="P245" i="1" s="1"/>
  <c r="O246" i="1"/>
  <c r="P246" i="1" s="1"/>
  <c r="O247" i="1"/>
  <c r="P247" i="1" s="1"/>
  <c r="O248" i="1"/>
  <c r="P248" i="1" s="1"/>
  <c r="O249" i="1"/>
  <c r="P249" i="1" s="1"/>
  <c r="O250" i="1"/>
  <c r="P250" i="1" s="1"/>
  <c r="O251" i="1"/>
  <c r="P251" i="1" s="1"/>
  <c r="O252" i="1"/>
  <c r="P252" i="1" s="1"/>
  <c r="O253" i="1"/>
  <c r="P253" i="1" s="1"/>
  <c r="O254" i="1"/>
  <c r="P254" i="1" s="1"/>
  <c r="O255" i="1"/>
  <c r="P255" i="1" s="1"/>
  <c r="O256" i="1"/>
  <c r="P256" i="1" s="1"/>
  <c r="O257" i="1"/>
  <c r="P257" i="1" s="1"/>
  <c r="O258" i="1"/>
  <c r="P258" i="1" s="1"/>
  <c r="O259" i="1"/>
  <c r="P259" i="1" s="1"/>
  <c r="O260" i="1"/>
  <c r="P260" i="1" s="1"/>
  <c r="O261" i="1"/>
  <c r="P261" i="1" s="1"/>
  <c r="O262" i="1"/>
  <c r="P262" i="1" s="1"/>
  <c r="O263" i="1"/>
  <c r="P263" i="1" s="1"/>
  <c r="O264" i="1"/>
  <c r="P264" i="1" s="1"/>
  <c r="O265" i="1"/>
  <c r="P265" i="1" s="1"/>
  <c r="O266" i="1"/>
  <c r="P266" i="1" s="1"/>
  <c r="O267" i="1"/>
  <c r="P267" i="1" s="1"/>
  <c r="O268" i="1"/>
  <c r="P268" i="1" s="1"/>
  <c r="O269" i="1"/>
  <c r="P269" i="1" s="1"/>
  <c r="O270" i="1"/>
  <c r="P270" i="1" s="1"/>
  <c r="O271" i="1"/>
  <c r="P271" i="1" s="1"/>
  <c r="O272" i="1"/>
  <c r="P272" i="1" s="1"/>
  <c r="O273" i="1"/>
  <c r="P273" i="1" s="1"/>
  <c r="O274" i="1"/>
  <c r="P274" i="1" s="1"/>
  <c r="O275" i="1"/>
  <c r="P275" i="1" s="1"/>
  <c r="O276" i="1"/>
  <c r="P276" i="1" s="1"/>
  <c r="O277" i="1"/>
  <c r="P277" i="1" s="1"/>
  <c r="O278" i="1"/>
  <c r="P278" i="1" s="1"/>
  <c r="O279" i="1"/>
  <c r="P279" i="1" s="1"/>
  <c r="O280" i="1"/>
  <c r="P280" i="1" s="1"/>
  <c r="O281" i="1"/>
  <c r="P281" i="1" s="1"/>
  <c r="O282" i="1"/>
  <c r="P282" i="1" s="1"/>
  <c r="O283" i="1"/>
  <c r="P283" i="1" s="1"/>
  <c r="O284" i="1"/>
  <c r="P284" i="1" s="1"/>
  <c r="O285" i="1"/>
  <c r="P285" i="1" s="1"/>
  <c r="O286" i="1"/>
  <c r="P286" i="1" s="1"/>
  <c r="O287" i="1"/>
  <c r="P287" i="1" s="1"/>
  <c r="O288" i="1"/>
  <c r="P288" i="1" s="1"/>
  <c r="O289" i="1"/>
  <c r="P289" i="1" s="1"/>
  <c r="O290" i="1"/>
  <c r="P290" i="1" s="1"/>
  <c r="O291" i="1"/>
  <c r="P291" i="1" s="1"/>
  <c r="O292" i="1"/>
  <c r="P292" i="1" s="1"/>
  <c r="O293" i="1"/>
  <c r="P293" i="1" s="1"/>
  <c r="O294" i="1"/>
  <c r="P294" i="1" s="1"/>
  <c r="O295" i="1"/>
  <c r="P295" i="1" s="1"/>
  <c r="O296" i="1"/>
  <c r="P296" i="1" s="1"/>
  <c r="O297" i="1"/>
  <c r="P297" i="1" s="1"/>
  <c r="O298" i="1"/>
  <c r="P298" i="1" s="1"/>
  <c r="O299" i="1"/>
  <c r="P299" i="1" s="1"/>
  <c r="O300" i="1"/>
  <c r="P300" i="1" s="1"/>
  <c r="O301" i="1"/>
  <c r="P301" i="1" s="1"/>
  <c r="O302" i="1"/>
  <c r="P302" i="1" s="1"/>
  <c r="O303" i="1"/>
  <c r="P303" i="1" s="1"/>
  <c r="O304" i="1"/>
  <c r="P304" i="1" s="1"/>
  <c r="O305" i="1"/>
  <c r="P305" i="1" s="1"/>
  <c r="O306" i="1"/>
  <c r="P306" i="1" s="1"/>
  <c r="O307" i="1"/>
  <c r="P307" i="1" s="1"/>
  <c r="O308" i="1"/>
  <c r="P308" i="1" s="1"/>
  <c r="O309" i="1"/>
  <c r="P309" i="1" s="1"/>
  <c r="O310" i="1"/>
  <c r="P310" i="1" s="1"/>
  <c r="O311" i="1"/>
  <c r="P311" i="1" s="1"/>
  <c r="O312" i="1"/>
  <c r="P312" i="1" s="1"/>
  <c r="O313" i="1"/>
  <c r="P313" i="1" s="1"/>
  <c r="O314" i="1"/>
  <c r="P314" i="1" s="1"/>
  <c r="O315" i="1"/>
  <c r="P315" i="1" s="1"/>
  <c r="O316" i="1"/>
  <c r="P316" i="1" s="1"/>
  <c r="O317" i="1"/>
  <c r="P317" i="1" s="1"/>
  <c r="O318" i="1"/>
  <c r="P318" i="1" s="1"/>
  <c r="O319" i="1"/>
  <c r="P319" i="1" s="1"/>
  <c r="O320" i="1"/>
  <c r="P320" i="1" s="1"/>
  <c r="O321" i="1"/>
  <c r="P321" i="1" s="1"/>
  <c r="O322" i="1"/>
  <c r="P322" i="1" s="1"/>
  <c r="O323" i="1"/>
  <c r="P323" i="1" s="1"/>
  <c r="O324" i="1"/>
  <c r="P324" i="1" s="1"/>
  <c r="O325" i="1"/>
  <c r="P325" i="1" s="1"/>
  <c r="O326" i="1"/>
  <c r="P326" i="1" s="1"/>
  <c r="O327" i="1"/>
  <c r="P327" i="1" s="1"/>
  <c r="O328" i="1"/>
  <c r="P328" i="1" s="1"/>
  <c r="O329" i="1"/>
  <c r="P329" i="1" s="1"/>
  <c r="O330" i="1"/>
  <c r="P330" i="1" s="1"/>
  <c r="O331" i="1"/>
  <c r="P331" i="1" s="1"/>
  <c r="O332" i="1"/>
  <c r="P332" i="1" s="1"/>
  <c r="O333" i="1"/>
  <c r="P333" i="1" s="1"/>
  <c r="O334" i="1"/>
  <c r="P334" i="1" s="1"/>
  <c r="O335" i="1"/>
  <c r="P335" i="1" s="1"/>
  <c r="O336" i="1"/>
  <c r="P336" i="1" s="1"/>
  <c r="O337" i="1"/>
  <c r="P337" i="1" s="1"/>
  <c r="O338" i="1"/>
  <c r="P338" i="1" s="1"/>
  <c r="O339" i="1"/>
  <c r="P339" i="1" s="1"/>
  <c r="O340" i="1"/>
  <c r="P340" i="1" s="1"/>
  <c r="O341" i="1"/>
  <c r="P341" i="1" s="1"/>
  <c r="O342" i="1"/>
  <c r="P342" i="1" s="1"/>
  <c r="O343" i="1"/>
  <c r="P343" i="1" s="1"/>
  <c r="O344" i="1"/>
  <c r="P344" i="1" s="1"/>
  <c r="O345" i="1"/>
  <c r="P345" i="1" s="1"/>
  <c r="O346" i="1"/>
  <c r="P346" i="1" s="1"/>
  <c r="O347" i="1"/>
  <c r="P347" i="1" s="1"/>
  <c r="O348" i="1"/>
  <c r="P348" i="1" s="1"/>
  <c r="O349" i="1"/>
  <c r="P349" i="1" s="1"/>
  <c r="O350" i="1"/>
  <c r="P350" i="1" s="1"/>
  <c r="O351" i="1"/>
  <c r="P351" i="1" s="1"/>
  <c r="O352" i="1"/>
  <c r="P352" i="1" s="1"/>
  <c r="O353" i="1"/>
  <c r="P353" i="1" s="1"/>
  <c r="O354" i="1"/>
  <c r="P354" i="1" s="1"/>
  <c r="O355" i="1"/>
  <c r="P355" i="1" s="1"/>
  <c r="O356" i="1"/>
  <c r="P356" i="1" s="1"/>
  <c r="O357" i="1"/>
  <c r="P357" i="1" s="1"/>
  <c r="O358" i="1"/>
  <c r="P358" i="1" s="1"/>
  <c r="O359" i="1"/>
  <c r="P359" i="1" s="1"/>
  <c r="O360" i="1"/>
  <c r="P360" i="1" s="1"/>
  <c r="O361" i="1"/>
  <c r="P361" i="1" s="1"/>
  <c r="O362" i="1"/>
  <c r="P362" i="1" s="1"/>
  <c r="O363" i="1"/>
  <c r="P363" i="1" s="1"/>
  <c r="O364" i="1"/>
  <c r="P364" i="1" s="1"/>
  <c r="O365" i="1"/>
  <c r="P365" i="1" s="1"/>
  <c r="O366" i="1"/>
  <c r="P366" i="1" s="1"/>
  <c r="O367" i="1"/>
  <c r="P367" i="1" s="1"/>
  <c r="O368" i="1"/>
  <c r="P368" i="1" s="1"/>
  <c r="O369" i="1"/>
  <c r="P369" i="1" s="1"/>
  <c r="O370" i="1"/>
  <c r="P370" i="1" s="1"/>
  <c r="O371" i="1"/>
  <c r="P371" i="1" s="1"/>
  <c r="O372" i="1"/>
  <c r="P372" i="1" s="1"/>
  <c r="O373" i="1"/>
  <c r="P373" i="1" s="1"/>
  <c r="O374" i="1"/>
  <c r="P374" i="1" s="1"/>
  <c r="O375" i="1"/>
  <c r="P375" i="1" s="1"/>
  <c r="O376" i="1"/>
  <c r="P376" i="1" s="1"/>
  <c r="O377" i="1"/>
  <c r="P377" i="1" s="1"/>
  <c r="O378" i="1"/>
  <c r="P378" i="1" s="1"/>
  <c r="O379" i="1"/>
  <c r="P379" i="1" s="1"/>
  <c r="O380" i="1"/>
  <c r="P380" i="1" s="1"/>
  <c r="O381" i="1"/>
  <c r="P381" i="1" s="1"/>
  <c r="O382" i="1"/>
  <c r="P382" i="1" s="1"/>
  <c r="O383" i="1"/>
  <c r="P383" i="1" s="1"/>
  <c r="O384" i="1"/>
  <c r="P384" i="1" s="1"/>
  <c r="O385" i="1"/>
  <c r="P385" i="1" s="1"/>
  <c r="O386" i="1"/>
  <c r="P386" i="1" s="1"/>
  <c r="O387" i="1"/>
  <c r="P387" i="1" s="1"/>
  <c r="O388" i="1"/>
  <c r="P388" i="1" s="1"/>
  <c r="O389" i="1"/>
  <c r="P389" i="1" s="1"/>
  <c r="O390" i="1"/>
  <c r="P390" i="1" s="1"/>
  <c r="O391" i="1"/>
  <c r="P391" i="1" s="1"/>
  <c r="O392" i="1"/>
  <c r="P392" i="1" s="1"/>
  <c r="O393" i="1"/>
  <c r="P393" i="1" s="1"/>
  <c r="O394" i="1"/>
  <c r="P394" i="1" s="1"/>
  <c r="O395" i="1"/>
  <c r="P395" i="1" s="1"/>
  <c r="O396" i="1"/>
  <c r="P396" i="1" s="1"/>
  <c r="O397" i="1"/>
  <c r="P397" i="1" s="1"/>
  <c r="O398" i="1"/>
  <c r="P398" i="1" s="1"/>
  <c r="O399" i="1"/>
  <c r="P399" i="1" s="1"/>
  <c r="O400" i="1"/>
  <c r="P400" i="1" s="1"/>
  <c r="O401" i="1"/>
  <c r="P401" i="1" s="1"/>
  <c r="O402" i="1"/>
  <c r="P402" i="1" s="1"/>
  <c r="O403" i="1"/>
  <c r="P403" i="1" s="1"/>
  <c r="O404" i="1"/>
  <c r="P404" i="1" s="1"/>
  <c r="O405" i="1"/>
  <c r="P405" i="1" s="1"/>
  <c r="O406" i="1"/>
  <c r="P406" i="1" s="1"/>
  <c r="O407" i="1"/>
  <c r="P407" i="1" s="1"/>
  <c r="O408" i="1"/>
  <c r="P408" i="1" s="1"/>
  <c r="O409" i="1"/>
  <c r="P409" i="1" s="1"/>
  <c r="O410" i="1"/>
  <c r="P410" i="1" s="1"/>
  <c r="O411" i="1"/>
  <c r="P411" i="1" s="1"/>
  <c r="O412" i="1"/>
  <c r="P412" i="1" s="1"/>
  <c r="O413" i="1"/>
  <c r="P413" i="1" s="1"/>
  <c r="O414" i="1"/>
  <c r="P414" i="1" s="1"/>
  <c r="O415" i="1"/>
  <c r="P415" i="1" s="1"/>
  <c r="O416" i="1"/>
  <c r="P416" i="1" s="1"/>
  <c r="O417" i="1"/>
  <c r="P417" i="1" s="1"/>
  <c r="O418" i="1"/>
  <c r="P418" i="1" s="1"/>
  <c r="O419" i="1"/>
  <c r="P419" i="1" s="1"/>
  <c r="O420" i="1"/>
  <c r="P420" i="1" s="1"/>
  <c r="O421" i="1"/>
  <c r="P421" i="1" s="1"/>
  <c r="O422" i="1"/>
  <c r="P422" i="1" s="1"/>
  <c r="O423" i="1"/>
  <c r="P423" i="1" s="1"/>
  <c r="O424" i="1"/>
  <c r="P424" i="1" s="1"/>
  <c r="O425" i="1"/>
  <c r="P425" i="1" s="1"/>
  <c r="O426" i="1"/>
  <c r="P426" i="1" s="1"/>
  <c r="O427" i="1"/>
  <c r="P427" i="1" s="1"/>
  <c r="O428" i="1"/>
  <c r="P428" i="1" s="1"/>
  <c r="O429" i="1"/>
  <c r="P429" i="1" s="1"/>
  <c r="O430" i="1"/>
  <c r="P430" i="1" s="1"/>
  <c r="O431" i="1"/>
  <c r="P431" i="1" s="1"/>
  <c r="O432" i="1"/>
  <c r="P432" i="1" s="1"/>
  <c r="O433" i="1"/>
  <c r="P433" i="1" s="1"/>
  <c r="O434" i="1"/>
  <c r="P434" i="1" s="1"/>
  <c r="O435" i="1"/>
  <c r="P435" i="1" s="1"/>
  <c r="O436" i="1"/>
  <c r="P436" i="1" s="1"/>
  <c r="O437" i="1"/>
  <c r="P437" i="1" s="1"/>
  <c r="O438" i="1"/>
  <c r="P438" i="1" s="1"/>
  <c r="O439" i="1"/>
  <c r="P439" i="1" s="1"/>
  <c r="O440" i="1"/>
  <c r="P440" i="1" s="1"/>
  <c r="O441" i="1"/>
  <c r="P441" i="1" s="1"/>
  <c r="O442" i="1"/>
  <c r="P442" i="1" s="1"/>
  <c r="O443" i="1"/>
  <c r="P443" i="1" s="1"/>
  <c r="O444" i="1"/>
  <c r="P444" i="1" s="1"/>
  <c r="O445" i="1"/>
  <c r="P445" i="1" s="1"/>
  <c r="O446" i="1"/>
  <c r="P446" i="1" s="1"/>
  <c r="O447" i="1"/>
  <c r="P447" i="1" s="1"/>
  <c r="O448" i="1"/>
  <c r="P448" i="1" s="1"/>
  <c r="O449" i="1"/>
  <c r="P449" i="1" s="1"/>
  <c r="O450" i="1"/>
  <c r="P450" i="1" s="1"/>
  <c r="O451" i="1"/>
  <c r="P451" i="1" s="1"/>
  <c r="O452" i="1"/>
  <c r="P452" i="1" s="1"/>
  <c r="O453" i="1"/>
  <c r="P453" i="1" s="1"/>
  <c r="O454" i="1"/>
  <c r="P454" i="1" s="1"/>
  <c r="O455" i="1"/>
  <c r="P455" i="1" s="1"/>
  <c r="O456" i="1"/>
  <c r="P456" i="1" s="1"/>
  <c r="O457" i="1"/>
  <c r="P457" i="1" s="1"/>
  <c r="O458" i="1"/>
  <c r="P458" i="1" s="1"/>
  <c r="O459" i="1"/>
  <c r="P459" i="1" s="1"/>
  <c r="O460" i="1"/>
  <c r="P460" i="1" s="1"/>
  <c r="O461" i="1"/>
  <c r="P461" i="1" s="1"/>
  <c r="O462" i="1"/>
  <c r="P462" i="1" s="1"/>
  <c r="O463" i="1"/>
  <c r="P463" i="1" s="1"/>
  <c r="O464" i="1"/>
  <c r="P464" i="1" s="1"/>
  <c r="O465" i="1"/>
  <c r="P465" i="1" s="1"/>
  <c r="O466" i="1"/>
  <c r="P466" i="1" s="1"/>
  <c r="O467" i="1"/>
  <c r="P467" i="1" s="1"/>
  <c r="O468" i="1"/>
  <c r="P468" i="1" s="1"/>
  <c r="O469" i="1"/>
  <c r="P469" i="1" s="1"/>
  <c r="O470" i="1"/>
  <c r="P470" i="1" s="1"/>
  <c r="O471" i="1"/>
  <c r="P471" i="1" s="1"/>
  <c r="O472" i="1"/>
  <c r="P472" i="1" s="1"/>
  <c r="O473" i="1"/>
  <c r="P473" i="1" s="1"/>
  <c r="O474" i="1"/>
  <c r="P474" i="1" s="1"/>
  <c r="O475" i="1"/>
  <c r="P475" i="1" s="1"/>
  <c r="O476" i="1"/>
  <c r="P476" i="1" s="1"/>
  <c r="O477" i="1"/>
  <c r="P477" i="1" s="1"/>
  <c r="O478" i="1"/>
  <c r="P478" i="1" s="1"/>
  <c r="O479" i="1"/>
  <c r="P479" i="1" s="1"/>
  <c r="O480" i="1"/>
  <c r="P480" i="1" s="1"/>
  <c r="O481" i="1"/>
  <c r="P481" i="1" s="1"/>
  <c r="O482" i="1"/>
  <c r="P482" i="1" s="1"/>
  <c r="O483" i="1"/>
  <c r="P483" i="1" s="1"/>
  <c r="O484" i="1"/>
  <c r="P484" i="1" s="1"/>
  <c r="O485" i="1"/>
  <c r="P485" i="1" s="1"/>
  <c r="O486" i="1"/>
  <c r="P486" i="1" s="1"/>
  <c r="O487" i="1"/>
  <c r="P487" i="1" s="1"/>
  <c r="O488" i="1"/>
  <c r="P488" i="1" s="1"/>
  <c r="O489" i="1"/>
  <c r="P489" i="1" s="1"/>
  <c r="O490" i="1"/>
  <c r="P490" i="1" s="1"/>
  <c r="O491" i="1"/>
  <c r="P491" i="1" s="1"/>
  <c r="O492" i="1"/>
  <c r="P492" i="1" s="1"/>
  <c r="O493" i="1"/>
  <c r="P493" i="1" s="1"/>
  <c r="O494" i="1"/>
  <c r="P494" i="1" s="1"/>
  <c r="O495" i="1"/>
  <c r="P495" i="1" s="1"/>
  <c r="O496" i="1"/>
  <c r="P496" i="1" s="1"/>
  <c r="O497" i="1"/>
  <c r="P497" i="1" s="1"/>
  <c r="O498" i="1"/>
  <c r="P498" i="1" s="1"/>
  <c r="O499" i="1"/>
  <c r="P499" i="1" s="1"/>
  <c r="O500" i="1"/>
  <c r="P500" i="1" s="1"/>
  <c r="O501" i="1"/>
  <c r="P501" i="1" s="1"/>
  <c r="O502" i="1"/>
  <c r="P502" i="1" s="1"/>
  <c r="O503" i="1"/>
  <c r="P503" i="1" s="1"/>
  <c r="O504" i="1"/>
  <c r="P504" i="1" s="1"/>
  <c r="O505" i="1"/>
  <c r="P505" i="1" s="1"/>
  <c r="O506" i="1"/>
  <c r="P506" i="1" s="1"/>
  <c r="O507" i="1"/>
  <c r="P507" i="1" s="1"/>
  <c r="O508" i="1"/>
  <c r="P508" i="1" s="1"/>
  <c r="O509" i="1"/>
  <c r="P509" i="1" s="1"/>
  <c r="O510" i="1"/>
  <c r="P510" i="1" s="1"/>
  <c r="O511" i="1"/>
  <c r="P511" i="1" s="1"/>
  <c r="O512" i="1"/>
  <c r="P512" i="1" s="1"/>
  <c r="O513" i="1"/>
  <c r="P513" i="1" s="1"/>
  <c r="O514" i="1"/>
  <c r="P514" i="1" s="1"/>
  <c r="O515" i="1"/>
  <c r="P515" i="1" s="1"/>
  <c r="O516" i="1"/>
  <c r="P516" i="1" s="1"/>
  <c r="O517" i="1"/>
  <c r="P517" i="1" s="1"/>
  <c r="O518" i="1"/>
  <c r="P518" i="1" s="1"/>
  <c r="O519" i="1"/>
  <c r="P519" i="1" s="1"/>
  <c r="O520" i="1"/>
  <c r="P520" i="1" s="1"/>
  <c r="O521" i="1"/>
  <c r="P521" i="1" s="1"/>
  <c r="O522" i="1"/>
  <c r="P522" i="1" s="1"/>
  <c r="O523" i="1"/>
  <c r="P523" i="1" s="1"/>
  <c r="O524" i="1"/>
  <c r="P524" i="1" s="1"/>
  <c r="O525" i="1"/>
  <c r="P525" i="1" s="1"/>
  <c r="O526" i="1"/>
  <c r="P526" i="1" s="1"/>
  <c r="O527" i="1"/>
  <c r="P527" i="1" s="1"/>
  <c r="O528" i="1"/>
  <c r="P528" i="1" s="1"/>
  <c r="O529" i="1"/>
  <c r="P529" i="1" s="1"/>
  <c r="O530" i="1"/>
  <c r="P530" i="1" s="1"/>
  <c r="O531" i="1"/>
  <c r="P531" i="1" s="1"/>
  <c r="O532" i="1"/>
  <c r="P532" i="1" s="1"/>
  <c r="O533" i="1"/>
  <c r="P533" i="1" s="1"/>
  <c r="O534" i="1"/>
  <c r="P534" i="1" s="1"/>
  <c r="O535" i="1"/>
  <c r="P535" i="1" s="1"/>
  <c r="O536" i="1"/>
  <c r="P536" i="1" s="1"/>
  <c r="O537" i="1"/>
  <c r="P537" i="1" s="1"/>
  <c r="O538" i="1"/>
  <c r="P538" i="1" s="1"/>
  <c r="O539" i="1"/>
  <c r="P539" i="1" s="1"/>
  <c r="O540" i="1"/>
  <c r="P540" i="1" s="1"/>
  <c r="O541" i="1"/>
  <c r="P541" i="1" s="1"/>
  <c r="O542" i="1"/>
  <c r="P542" i="1" s="1"/>
  <c r="O543" i="1"/>
  <c r="P543" i="1" s="1"/>
  <c r="O544" i="1"/>
  <c r="P544" i="1" s="1"/>
  <c r="O545" i="1"/>
  <c r="P545" i="1" s="1"/>
  <c r="O546" i="1"/>
  <c r="P546" i="1" s="1"/>
  <c r="O547" i="1"/>
  <c r="P547" i="1" s="1"/>
  <c r="O548" i="1"/>
  <c r="P548" i="1" s="1"/>
  <c r="O549" i="1"/>
  <c r="P549" i="1" s="1"/>
  <c r="O550" i="1"/>
  <c r="P550" i="1" s="1"/>
  <c r="O551" i="1"/>
  <c r="P551" i="1" s="1"/>
  <c r="O552" i="1"/>
  <c r="P552" i="1" s="1"/>
  <c r="O553" i="1"/>
  <c r="P553" i="1" s="1"/>
  <c r="O554" i="1"/>
  <c r="P554" i="1" s="1"/>
  <c r="O555" i="1"/>
  <c r="P555" i="1" s="1"/>
  <c r="O556" i="1"/>
  <c r="P556" i="1" s="1"/>
  <c r="O557" i="1"/>
  <c r="P557" i="1" s="1"/>
  <c r="O558" i="1"/>
  <c r="P558" i="1" s="1"/>
  <c r="O559" i="1"/>
  <c r="P559" i="1" s="1"/>
  <c r="O560" i="1"/>
  <c r="P560" i="1" s="1"/>
  <c r="O561" i="1"/>
  <c r="P561" i="1" s="1"/>
  <c r="O562" i="1"/>
  <c r="P562" i="1" s="1"/>
  <c r="O563" i="1"/>
  <c r="P563" i="1" s="1"/>
  <c r="O564" i="1"/>
  <c r="P564" i="1" s="1"/>
  <c r="O565" i="1"/>
  <c r="P565" i="1" s="1"/>
  <c r="O566" i="1"/>
  <c r="P566" i="1" s="1"/>
  <c r="O567" i="1"/>
  <c r="P567" i="1" s="1"/>
  <c r="O568" i="1"/>
  <c r="P568" i="1" s="1"/>
  <c r="O569" i="1"/>
  <c r="P569" i="1" s="1"/>
  <c r="O570" i="1"/>
  <c r="P570" i="1" s="1"/>
  <c r="O571" i="1"/>
  <c r="P571" i="1" s="1"/>
  <c r="O572" i="1"/>
  <c r="P572" i="1" s="1"/>
  <c r="O573" i="1"/>
  <c r="P573" i="1" s="1"/>
  <c r="O574" i="1"/>
  <c r="P574" i="1" s="1"/>
  <c r="O575" i="1"/>
  <c r="P575" i="1" s="1"/>
  <c r="O576" i="1"/>
  <c r="P576" i="1" s="1"/>
  <c r="O577" i="1"/>
  <c r="P577" i="1" s="1"/>
  <c r="O578" i="1"/>
  <c r="P578" i="1" s="1"/>
  <c r="O579" i="1"/>
  <c r="P579" i="1" s="1"/>
  <c r="O580" i="1"/>
  <c r="P580" i="1" s="1"/>
  <c r="O581" i="1"/>
  <c r="P581" i="1" s="1"/>
  <c r="O582" i="1"/>
  <c r="P582" i="1" s="1"/>
  <c r="O583" i="1"/>
  <c r="P583" i="1" s="1"/>
  <c r="O584" i="1"/>
  <c r="P584" i="1" s="1"/>
  <c r="O585" i="1"/>
  <c r="P585" i="1" s="1"/>
  <c r="O586" i="1"/>
  <c r="P586" i="1" s="1"/>
  <c r="O587" i="1"/>
  <c r="P587" i="1" s="1"/>
  <c r="O588" i="1"/>
  <c r="P588" i="1" s="1"/>
  <c r="O589" i="1"/>
  <c r="P589" i="1" s="1"/>
  <c r="O590" i="1"/>
  <c r="P590" i="1" s="1"/>
  <c r="O591" i="1"/>
  <c r="P591" i="1" s="1"/>
  <c r="O592" i="1"/>
  <c r="P592" i="1" s="1"/>
  <c r="O593" i="1"/>
  <c r="P593" i="1" s="1"/>
  <c r="O594" i="1"/>
  <c r="P594" i="1" s="1"/>
  <c r="O595" i="1"/>
  <c r="P595" i="1" s="1"/>
  <c r="O596" i="1"/>
  <c r="P596" i="1" s="1"/>
  <c r="O597" i="1"/>
  <c r="P597" i="1" s="1"/>
  <c r="O598" i="1"/>
  <c r="P598" i="1" s="1"/>
  <c r="O599" i="1"/>
  <c r="P599" i="1" s="1"/>
  <c r="O600" i="1"/>
  <c r="P600" i="1" s="1"/>
  <c r="O601" i="1"/>
  <c r="P601" i="1" s="1"/>
  <c r="O602" i="1"/>
  <c r="P602" i="1" s="1"/>
  <c r="O603" i="1"/>
  <c r="P603" i="1" s="1"/>
  <c r="O604" i="1"/>
  <c r="P604" i="1" s="1"/>
  <c r="O605" i="1"/>
  <c r="P605" i="1" s="1"/>
  <c r="O606" i="1"/>
  <c r="P606" i="1" s="1"/>
  <c r="O607" i="1"/>
  <c r="P607" i="1" s="1"/>
  <c r="O608" i="1"/>
  <c r="P608" i="1" s="1"/>
  <c r="O609" i="1"/>
  <c r="P609" i="1" s="1"/>
  <c r="O610" i="1"/>
  <c r="P610" i="1" s="1"/>
  <c r="O611" i="1"/>
  <c r="P611" i="1" s="1"/>
  <c r="O612" i="1"/>
  <c r="P612" i="1" s="1"/>
  <c r="O613" i="1"/>
  <c r="P613" i="1" s="1"/>
  <c r="O614" i="1"/>
  <c r="P614" i="1" s="1"/>
  <c r="O615" i="1"/>
  <c r="P615" i="1" s="1"/>
  <c r="O616" i="1"/>
  <c r="P616" i="1" s="1"/>
  <c r="O617" i="1"/>
  <c r="P617" i="1" s="1"/>
  <c r="O618" i="1"/>
  <c r="P618" i="1" s="1"/>
  <c r="O619" i="1"/>
  <c r="P619" i="1" s="1"/>
  <c r="O620" i="1"/>
  <c r="P620" i="1" s="1"/>
  <c r="O621" i="1"/>
  <c r="P621" i="1" s="1"/>
  <c r="O622" i="1"/>
  <c r="P622" i="1" s="1"/>
  <c r="O623" i="1"/>
  <c r="P623" i="1" s="1"/>
  <c r="O624" i="1"/>
  <c r="P624" i="1" s="1"/>
  <c r="O625" i="1"/>
  <c r="P625" i="1" s="1"/>
  <c r="O626" i="1"/>
  <c r="P626" i="1" s="1"/>
  <c r="O627" i="1"/>
  <c r="P627" i="1" s="1"/>
  <c r="O628" i="1"/>
  <c r="P628" i="1" s="1"/>
  <c r="O629" i="1"/>
  <c r="P629" i="1" s="1"/>
  <c r="O630" i="1"/>
  <c r="P630" i="1" s="1"/>
  <c r="O631" i="1"/>
  <c r="P631" i="1" s="1"/>
  <c r="O632" i="1"/>
  <c r="P632" i="1" s="1"/>
  <c r="O633" i="1"/>
  <c r="P633" i="1" s="1"/>
  <c r="O634" i="1"/>
  <c r="P634" i="1" s="1"/>
  <c r="O635" i="1"/>
  <c r="P635" i="1" s="1"/>
  <c r="O636" i="1"/>
  <c r="P636" i="1" s="1"/>
  <c r="O637" i="1"/>
  <c r="P637" i="1" s="1"/>
  <c r="O638" i="1"/>
  <c r="P638" i="1" s="1"/>
  <c r="O639" i="1"/>
  <c r="P639" i="1" s="1"/>
  <c r="O640" i="1"/>
  <c r="P640" i="1" s="1"/>
  <c r="O641" i="1"/>
  <c r="P641" i="1" s="1"/>
  <c r="O642" i="1"/>
  <c r="P642" i="1" s="1"/>
  <c r="O643" i="1"/>
  <c r="P643" i="1" s="1"/>
  <c r="O644" i="1"/>
  <c r="P644" i="1" s="1"/>
  <c r="O645" i="1"/>
  <c r="P645" i="1" s="1"/>
  <c r="O646" i="1"/>
  <c r="P646" i="1" s="1"/>
  <c r="O647" i="1"/>
  <c r="P647" i="1" s="1"/>
  <c r="O648" i="1"/>
  <c r="P648" i="1" s="1"/>
  <c r="O649" i="1"/>
  <c r="P649" i="1" s="1"/>
  <c r="O650" i="1"/>
  <c r="P650" i="1" s="1"/>
  <c r="O651" i="1"/>
  <c r="P651" i="1" s="1"/>
  <c r="O652" i="1"/>
  <c r="P652" i="1" s="1"/>
  <c r="O653" i="1"/>
  <c r="P653" i="1" s="1"/>
  <c r="O654" i="1"/>
  <c r="P654" i="1" s="1"/>
  <c r="O655" i="1"/>
  <c r="P655" i="1" s="1"/>
  <c r="O656" i="1"/>
  <c r="P656" i="1" s="1"/>
  <c r="O657" i="1"/>
  <c r="P657" i="1" s="1"/>
  <c r="O658" i="1"/>
  <c r="P658" i="1" s="1"/>
  <c r="O659" i="1"/>
  <c r="P659" i="1" s="1"/>
  <c r="O660" i="1"/>
  <c r="P660" i="1" s="1"/>
  <c r="O661" i="1"/>
  <c r="P661" i="1" s="1"/>
  <c r="O662" i="1"/>
  <c r="P662" i="1" s="1"/>
  <c r="O663" i="1"/>
  <c r="P663" i="1" s="1"/>
  <c r="O664" i="1"/>
  <c r="P664" i="1" s="1"/>
  <c r="O665" i="1"/>
  <c r="P665" i="1" s="1"/>
  <c r="O666" i="1"/>
  <c r="P666" i="1" s="1"/>
  <c r="O667" i="1"/>
  <c r="P667" i="1" s="1"/>
  <c r="O668" i="1"/>
  <c r="P668" i="1" s="1"/>
  <c r="O669" i="1"/>
  <c r="P669" i="1" s="1"/>
  <c r="O670" i="1"/>
  <c r="P670" i="1" s="1"/>
  <c r="O671" i="1"/>
  <c r="P671" i="1" s="1"/>
  <c r="O672" i="1"/>
  <c r="P672" i="1" s="1"/>
  <c r="O673" i="1"/>
  <c r="P673" i="1" s="1"/>
  <c r="O674" i="1"/>
  <c r="P674" i="1" s="1"/>
  <c r="O675" i="1"/>
  <c r="P675" i="1" s="1"/>
  <c r="O676" i="1"/>
  <c r="P676" i="1" s="1"/>
  <c r="O677" i="1"/>
  <c r="P677" i="1" s="1"/>
  <c r="O678" i="1"/>
  <c r="P678" i="1" s="1"/>
  <c r="O679" i="1"/>
  <c r="P679" i="1" s="1"/>
  <c r="O680" i="1"/>
  <c r="P680" i="1" s="1"/>
  <c r="O681" i="1"/>
  <c r="P681" i="1" s="1"/>
  <c r="O682" i="1"/>
  <c r="P682" i="1" s="1"/>
  <c r="O683" i="1"/>
  <c r="P683" i="1" s="1"/>
  <c r="O684" i="1"/>
  <c r="P684" i="1" s="1"/>
  <c r="O685" i="1"/>
  <c r="P685" i="1" s="1"/>
  <c r="O686" i="1"/>
  <c r="P686" i="1" s="1"/>
  <c r="O687" i="1"/>
  <c r="P687" i="1" s="1"/>
  <c r="O688" i="1"/>
  <c r="P688" i="1" s="1"/>
  <c r="O689" i="1"/>
  <c r="P689" i="1" s="1"/>
  <c r="O690" i="1"/>
  <c r="P690" i="1" s="1"/>
  <c r="O691" i="1"/>
  <c r="P691" i="1" s="1"/>
  <c r="O692" i="1"/>
  <c r="P692" i="1" s="1"/>
  <c r="O693" i="1"/>
  <c r="P693" i="1" s="1"/>
  <c r="O694" i="1"/>
  <c r="P694" i="1" s="1"/>
  <c r="O695" i="1"/>
  <c r="P695" i="1" s="1"/>
  <c r="O696" i="1"/>
  <c r="P696" i="1" s="1"/>
  <c r="O697" i="1"/>
  <c r="P697" i="1" s="1"/>
  <c r="O698" i="1"/>
  <c r="P698" i="1" s="1"/>
  <c r="O699" i="1"/>
  <c r="P699" i="1" s="1"/>
  <c r="O700" i="1"/>
  <c r="P700" i="1" s="1"/>
  <c r="O701" i="1"/>
  <c r="P701" i="1" s="1"/>
  <c r="O702" i="1"/>
  <c r="P702" i="1" s="1"/>
  <c r="O703" i="1"/>
  <c r="P703" i="1" s="1"/>
  <c r="O704" i="1"/>
  <c r="P704" i="1" s="1"/>
  <c r="O705" i="1"/>
  <c r="P705" i="1" s="1"/>
  <c r="O706" i="1"/>
  <c r="P706" i="1" s="1"/>
  <c r="O707" i="1"/>
  <c r="P707" i="1" s="1"/>
  <c r="O708" i="1"/>
  <c r="P708" i="1" s="1"/>
  <c r="O709" i="1"/>
  <c r="P709" i="1" s="1"/>
  <c r="O710" i="1"/>
  <c r="P710" i="1" s="1"/>
  <c r="O711" i="1"/>
  <c r="P711" i="1" s="1"/>
  <c r="O712" i="1"/>
  <c r="P712" i="1" s="1"/>
  <c r="O713" i="1"/>
  <c r="P713" i="1" s="1"/>
  <c r="O714" i="1"/>
  <c r="P714" i="1" s="1"/>
  <c r="O715" i="1"/>
  <c r="P715" i="1" s="1"/>
  <c r="O716" i="1"/>
  <c r="P716" i="1" s="1"/>
  <c r="O717" i="1"/>
  <c r="P717" i="1" s="1"/>
  <c r="O718" i="1"/>
  <c r="P718" i="1" s="1"/>
  <c r="O719" i="1"/>
  <c r="P719" i="1" s="1"/>
  <c r="O720" i="1"/>
  <c r="P720" i="1" s="1"/>
  <c r="O721" i="1"/>
  <c r="P721" i="1" s="1"/>
  <c r="O722" i="1"/>
  <c r="P722" i="1" s="1"/>
  <c r="O723" i="1"/>
  <c r="P723" i="1" s="1"/>
  <c r="O724" i="1"/>
  <c r="P724" i="1" s="1"/>
  <c r="O725" i="1"/>
  <c r="P725" i="1" s="1"/>
  <c r="O726" i="1"/>
  <c r="P726" i="1" s="1"/>
  <c r="O727" i="1"/>
  <c r="P727" i="1" s="1"/>
  <c r="O728" i="1"/>
  <c r="P728" i="1" s="1"/>
  <c r="O729" i="1"/>
  <c r="P729" i="1" s="1"/>
  <c r="O730" i="1"/>
  <c r="P730" i="1" s="1"/>
  <c r="O731" i="1"/>
  <c r="P731" i="1" s="1"/>
  <c r="O732" i="1"/>
  <c r="P732" i="1" s="1"/>
  <c r="O733" i="1"/>
  <c r="P733" i="1" s="1"/>
  <c r="O734" i="1"/>
  <c r="P734" i="1" s="1"/>
  <c r="O735" i="1"/>
  <c r="P735" i="1" s="1"/>
  <c r="O736" i="1"/>
  <c r="P736" i="1" s="1"/>
  <c r="O737" i="1"/>
  <c r="P737" i="1" s="1"/>
  <c r="O738" i="1"/>
  <c r="P738" i="1" s="1"/>
  <c r="O739" i="1"/>
  <c r="P739" i="1" s="1"/>
  <c r="O740" i="1"/>
  <c r="P740" i="1" s="1"/>
  <c r="O741" i="1"/>
  <c r="P741" i="1" s="1"/>
  <c r="O742" i="1"/>
  <c r="P742" i="1" s="1"/>
  <c r="O743" i="1"/>
  <c r="P743" i="1" s="1"/>
  <c r="O744" i="1"/>
  <c r="P744" i="1" s="1"/>
  <c r="O745" i="1"/>
  <c r="P745" i="1" s="1"/>
  <c r="O746" i="1"/>
  <c r="P746" i="1" s="1"/>
  <c r="O747" i="1"/>
  <c r="P747" i="1" s="1"/>
  <c r="O748" i="1"/>
  <c r="P748" i="1" s="1"/>
  <c r="O749" i="1"/>
  <c r="P749" i="1" s="1"/>
  <c r="O750" i="1"/>
  <c r="P750" i="1" s="1"/>
  <c r="O751" i="1"/>
  <c r="P751" i="1" s="1"/>
  <c r="O752" i="1"/>
  <c r="P752" i="1" s="1"/>
  <c r="O753" i="1"/>
  <c r="P753" i="1" s="1"/>
  <c r="O754" i="1"/>
  <c r="P754" i="1" s="1"/>
  <c r="O755" i="1"/>
  <c r="P755" i="1" s="1"/>
  <c r="O756" i="1"/>
  <c r="P756" i="1" s="1"/>
  <c r="O757" i="1"/>
  <c r="P757" i="1" s="1"/>
  <c r="O758" i="1"/>
  <c r="P758" i="1" s="1"/>
  <c r="O759" i="1"/>
  <c r="P759" i="1" s="1"/>
  <c r="O760" i="1"/>
  <c r="P760" i="1" s="1"/>
  <c r="O761" i="1"/>
  <c r="P761" i="1" s="1"/>
  <c r="O762" i="1"/>
  <c r="P762" i="1" s="1"/>
  <c r="O763" i="1"/>
  <c r="P763" i="1" s="1"/>
  <c r="O764" i="1"/>
  <c r="P764" i="1" s="1"/>
  <c r="O765" i="1"/>
  <c r="P765" i="1" s="1"/>
  <c r="O766" i="1"/>
  <c r="P766" i="1" s="1"/>
  <c r="O767" i="1"/>
  <c r="P767" i="1" s="1"/>
  <c r="O768" i="1"/>
  <c r="P768" i="1" s="1"/>
  <c r="O769" i="1"/>
  <c r="P769" i="1" s="1"/>
  <c r="O770" i="1"/>
  <c r="P770" i="1" s="1"/>
  <c r="O771" i="1"/>
  <c r="P771" i="1" s="1"/>
  <c r="O772" i="1"/>
  <c r="P772" i="1" s="1"/>
  <c r="O773" i="1"/>
  <c r="P773" i="1" s="1"/>
  <c r="O774" i="1"/>
  <c r="P774" i="1" s="1"/>
  <c r="O775" i="1"/>
  <c r="P775" i="1" s="1"/>
  <c r="O776" i="1"/>
  <c r="P776" i="1" s="1"/>
  <c r="O777" i="1"/>
  <c r="P777" i="1" s="1"/>
  <c r="O778" i="1"/>
  <c r="P778" i="1" s="1"/>
  <c r="O779" i="1"/>
  <c r="P779" i="1" s="1"/>
  <c r="O780" i="1"/>
  <c r="P780" i="1" s="1"/>
  <c r="O781" i="1"/>
  <c r="P781" i="1" s="1"/>
  <c r="O782" i="1"/>
  <c r="P782" i="1" s="1"/>
  <c r="O783" i="1"/>
  <c r="P783" i="1" s="1"/>
  <c r="O784" i="1"/>
  <c r="P784" i="1" s="1"/>
  <c r="O785" i="1"/>
  <c r="P785" i="1" s="1"/>
  <c r="O786" i="1"/>
  <c r="P786" i="1" s="1"/>
  <c r="O787" i="1"/>
  <c r="P787" i="1" s="1"/>
  <c r="O788" i="1"/>
  <c r="P788" i="1" s="1"/>
  <c r="O789" i="1"/>
  <c r="P789" i="1" s="1"/>
  <c r="O790" i="1"/>
  <c r="P790" i="1" s="1"/>
  <c r="O791" i="1"/>
  <c r="P791" i="1" s="1"/>
  <c r="O792" i="1"/>
  <c r="P792" i="1" s="1"/>
  <c r="O793" i="1"/>
  <c r="P793" i="1" s="1"/>
  <c r="O794" i="1"/>
  <c r="P794" i="1" s="1"/>
  <c r="O795" i="1"/>
  <c r="P795" i="1" s="1"/>
  <c r="O796" i="1"/>
  <c r="P796" i="1" s="1"/>
  <c r="O797" i="1"/>
  <c r="P797" i="1" s="1"/>
  <c r="O798" i="1"/>
  <c r="P798" i="1" s="1"/>
  <c r="O799" i="1"/>
  <c r="P799" i="1" s="1"/>
  <c r="O800" i="1"/>
  <c r="P800" i="1" s="1"/>
  <c r="O801" i="1"/>
  <c r="P801" i="1" s="1"/>
  <c r="O802" i="1"/>
  <c r="P802" i="1" s="1"/>
  <c r="O803" i="1"/>
  <c r="P803" i="1" s="1"/>
  <c r="O804" i="1"/>
  <c r="P804" i="1" s="1"/>
  <c r="O805" i="1"/>
  <c r="P805" i="1" s="1"/>
  <c r="O806" i="1"/>
  <c r="P806" i="1" s="1"/>
  <c r="O807" i="1"/>
  <c r="P807" i="1" s="1"/>
  <c r="O808" i="1"/>
  <c r="P808" i="1" s="1"/>
  <c r="O809" i="1"/>
  <c r="P809" i="1" s="1"/>
  <c r="O810" i="1"/>
  <c r="P810" i="1" s="1"/>
  <c r="O811" i="1"/>
  <c r="P811" i="1" s="1"/>
  <c r="O812" i="1"/>
  <c r="P812" i="1" s="1"/>
  <c r="O813" i="1"/>
  <c r="P813" i="1" s="1"/>
  <c r="O814" i="1"/>
  <c r="P814" i="1" s="1"/>
  <c r="O815" i="1"/>
  <c r="P815" i="1" s="1"/>
  <c r="O816" i="1"/>
  <c r="P816" i="1" s="1"/>
  <c r="O817" i="1"/>
  <c r="P817" i="1" s="1"/>
  <c r="O818" i="1"/>
  <c r="P818" i="1" s="1"/>
  <c r="O819" i="1"/>
  <c r="P819" i="1" s="1"/>
  <c r="O820" i="1"/>
  <c r="P820" i="1" s="1"/>
  <c r="O821" i="1"/>
  <c r="P821" i="1" s="1"/>
  <c r="O822" i="1"/>
  <c r="P822" i="1" s="1"/>
  <c r="O823" i="1"/>
  <c r="P823" i="1" s="1"/>
  <c r="O824" i="1"/>
  <c r="P824" i="1" s="1"/>
  <c r="O825" i="1"/>
  <c r="P825" i="1" s="1"/>
  <c r="O826" i="1"/>
  <c r="P826" i="1" s="1"/>
  <c r="O827" i="1"/>
  <c r="P827" i="1" s="1"/>
  <c r="O828" i="1"/>
  <c r="P828" i="1" s="1"/>
  <c r="O829" i="1"/>
  <c r="P829" i="1" s="1"/>
  <c r="O830" i="1"/>
  <c r="P830" i="1" s="1"/>
  <c r="O831" i="1"/>
  <c r="P831" i="1" s="1"/>
  <c r="O832" i="1"/>
  <c r="P832" i="1" s="1"/>
  <c r="O833" i="1"/>
  <c r="P833" i="1" s="1"/>
  <c r="O834" i="1"/>
  <c r="P834" i="1" s="1"/>
  <c r="O835" i="1"/>
  <c r="P835" i="1" s="1"/>
  <c r="O836" i="1"/>
  <c r="P836" i="1" s="1"/>
  <c r="O837" i="1"/>
  <c r="P837" i="1" s="1"/>
  <c r="O838" i="1"/>
  <c r="P838" i="1" s="1"/>
  <c r="O839" i="1"/>
  <c r="P839" i="1" s="1"/>
  <c r="O840" i="1"/>
  <c r="P840" i="1" s="1"/>
  <c r="O841" i="1"/>
  <c r="P841" i="1" s="1"/>
  <c r="O842" i="1"/>
  <c r="P842" i="1" s="1"/>
  <c r="O843" i="1"/>
  <c r="P843" i="1" s="1"/>
  <c r="O844" i="1"/>
  <c r="P844" i="1" s="1"/>
  <c r="O845" i="1"/>
  <c r="P845" i="1" s="1"/>
  <c r="O846" i="1"/>
  <c r="P846" i="1" s="1"/>
  <c r="O847" i="1"/>
  <c r="P847" i="1" s="1"/>
  <c r="O848" i="1"/>
  <c r="P848" i="1" s="1"/>
  <c r="O849" i="1"/>
  <c r="P849" i="1" s="1"/>
  <c r="O850" i="1"/>
  <c r="P850" i="1" s="1"/>
  <c r="O851" i="1"/>
  <c r="P851" i="1" s="1"/>
  <c r="O852" i="1"/>
  <c r="P852" i="1" s="1"/>
  <c r="O853" i="1"/>
  <c r="P853" i="1" s="1"/>
  <c r="O854" i="1"/>
  <c r="P854" i="1" s="1"/>
  <c r="O855" i="1"/>
  <c r="P855" i="1" s="1"/>
  <c r="O856" i="1"/>
  <c r="P856" i="1" s="1"/>
  <c r="O857" i="1"/>
  <c r="P857" i="1" s="1"/>
  <c r="O858" i="1"/>
  <c r="P858" i="1" s="1"/>
  <c r="O859" i="1"/>
  <c r="P859" i="1" s="1"/>
  <c r="O860" i="1"/>
  <c r="P860" i="1" s="1"/>
  <c r="O861" i="1"/>
  <c r="P861" i="1" s="1"/>
  <c r="O862" i="1"/>
  <c r="P862" i="1" s="1"/>
  <c r="O863" i="1"/>
  <c r="P863" i="1" s="1"/>
  <c r="O864" i="1"/>
  <c r="P864" i="1" s="1"/>
  <c r="O865" i="1"/>
  <c r="P865" i="1" s="1"/>
  <c r="O866" i="1"/>
  <c r="P866" i="1" s="1"/>
  <c r="O867" i="1"/>
  <c r="P867" i="1" s="1"/>
  <c r="O868" i="1"/>
  <c r="P868" i="1" s="1"/>
  <c r="O869" i="1"/>
  <c r="P869" i="1" s="1"/>
  <c r="O870" i="1"/>
  <c r="P870" i="1" s="1"/>
  <c r="O871" i="1"/>
  <c r="P871" i="1" s="1"/>
  <c r="O872" i="1"/>
  <c r="P872" i="1" s="1"/>
  <c r="O873" i="1"/>
  <c r="P873" i="1" s="1"/>
  <c r="O874" i="1"/>
  <c r="P874" i="1" s="1"/>
  <c r="O875" i="1"/>
  <c r="P875" i="1" s="1"/>
  <c r="O876" i="1"/>
  <c r="P876" i="1" s="1"/>
  <c r="O877" i="1"/>
  <c r="P877" i="1" s="1"/>
  <c r="O878" i="1"/>
  <c r="P878" i="1" s="1"/>
  <c r="O879" i="1"/>
  <c r="P879" i="1" s="1"/>
  <c r="O880" i="1"/>
  <c r="P880" i="1" s="1"/>
  <c r="O881" i="1"/>
  <c r="P881" i="1" s="1"/>
  <c r="O882" i="1"/>
  <c r="P882" i="1" s="1"/>
  <c r="O883" i="1"/>
  <c r="P883" i="1" s="1"/>
  <c r="O884" i="1"/>
  <c r="P884" i="1" s="1"/>
  <c r="O885" i="1"/>
  <c r="P885" i="1" s="1"/>
  <c r="O886" i="1"/>
  <c r="P886" i="1" s="1"/>
  <c r="O887" i="1"/>
  <c r="P887" i="1" s="1"/>
  <c r="O888" i="1"/>
  <c r="P888" i="1" s="1"/>
  <c r="O889" i="1"/>
  <c r="P889" i="1" s="1"/>
  <c r="O890" i="1"/>
  <c r="P890" i="1" s="1"/>
  <c r="O891" i="1"/>
  <c r="P891" i="1" s="1"/>
  <c r="O892" i="1"/>
  <c r="P892" i="1" s="1"/>
  <c r="O893" i="1"/>
  <c r="P893" i="1" s="1"/>
  <c r="O894" i="1"/>
  <c r="P894" i="1" s="1"/>
  <c r="O895" i="1"/>
  <c r="P895" i="1" s="1"/>
  <c r="O896" i="1"/>
  <c r="P896" i="1" s="1"/>
  <c r="O897" i="1"/>
  <c r="P897" i="1" s="1"/>
  <c r="O898" i="1"/>
  <c r="P898" i="1" s="1"/>
  <c r="O899" i="1"/>
  <c r="P899" i="1" s="1"/>
  <c r="O900" i="1"/>
  <c r="P900" i="1" s="1"/>
  <c r="O901" i="1"/>
  <c r="P901" i="1" s="1"/>
  <c r="O902" i="1"/>
  <c r="P902" i="1" s="1"/>
  <c r="O903" i="1"/>
  <c r="P903" i="1" s="1"/>
  <c r="O904" i="1"/>
  <c r="P904" i="1" s="1"/>
  <c r="O905" i="1"/>
  <c r="P905" i="1" s="1"/>
  <c r="O906" i="1"/>
  <c r="P906" i="1" s="1"/>
  <c r="O907" i="1"/>
  <c r="P907" i="1" s="1"/>
  <c r="O908" i="1"/>
  <c r="P908" i="1" s="1"/>
  <c r="O909" i="1"/>
  <c r="P909" i="1" s="1"/>
  <c r="O910" i="1"/>
  <c r="P910" i="1" s="1"/>
  <c r="O911" i="1"/>
  <c r="P911" i="1" s="1"/>
  <c r="O912" i="1"/>
  <c r="P912" i="1" s="1"/>
  <c r="O913" i="1"/>
  <c r="P913" i="1" s="1"/>
  <c r="O914" i="1"/>
  <c r="P914" i="1" s="1"/>
  <c r="O915" i="1"/>
  <c r="P915" i="1" s="1"/>
  <c r="O916" i="1"/>
  <c r="P916" i="1" s="1"/>
  <c r="O917" i="1"/>
  <c r="P917" i="1" s="1"/>
  <c r="O918" i="1"/>
  <c r="P918" i="1" s="1"/>
  <c r="O919" i="1"/>
  <c r="P919" i="1" s="1"/>
  <c r="O920" i="1"/>
  <c r="P920" i="1" s="1"/>
  <c r="O921" i="1"/>
  <c r="P921" i="1" s="1"/>
  <c r="O922" i="1"/>
  <c r="P922" i="1" s="1"/>
  <c r="O923" i="1"/>
  <c r="P923" i="1" s="1"/>
  <c r="O924" i="1"/>
  <c r="P924" i="1" s="1"/>
  <c r="O925" i="1"/>
  <c r="P925" i="1" s="1"/>
  <c r="O926" i="1"/>
  <c r="P926" i="1" s="1"/>
  <c r="O927" i="1"/>
  <c r="P927" i="1" s="1"/>
  <c r="O928" i="1"/>
  <c r="P928" i="1" s="1"/>
  <c r="O929" i="1"/>
  <c r="P929" i="1" s="1"/>
  <c r="O930" i="1"/>
  <c r="P930" i="1" s="1"/>
  <c r="O931" i="1"/>
  <c r="P931" i="1" s="1"/>
  <c r="O932" i="1"/>
  <c r="P932" i="1" s="1"/>
  <c r="O933" i="1"/>
  <c r="P933" i="1" s="1"/>
  <c r="O934" i="1"/>
  <c r="P934" i="1" s="1"/>
  <c r="O935" i="1"/>
  <c r="P935" i="1" s="1"/>
  <c r="O936" i="1"/>
  <c r="P936" i="1" s="1"/>
  <c r="O937" i="1"/>
  <c r="P937" i="1" s="1"/>
  <c r="O938" i="1"/>
  <c r="P938" i="1" s="1"/>
  <c r="O939" i="1"/>
  <c r="P939" i="1" s="1"/>
  <c r="O940" i="1"/>
  <c r="P940" i="1" s="1"/>
  <c r="O941" i="1"/>
  <c r="P941" i="1" s="1"/>
  <c r="O942" i="1"/>
  <c r="P942" i="1" s="1"/>
  <c r="O943" i="1"/>
  <c r="P943" i="1" s="1"/>
  <c r="O944" i="1"/>
  <c r="P944" i="1" s="1"/>
  <c r="O945" i="1"/>
  <c r="P945" i="1" s="1"/>
  <c r="O946" i="1"/>
  <c r="P946" i="1" s="1"/>
  <c r="O947" i="1"/>
  <c r="P947" i="1" s="1"/>
  <c r="O948" i="1"/>
  <c r="P948" i="1" s="1"/>
  <c r="O949" i="1"/>
  <c r="P949" i="1" s="1"/>
  <c r="O950" i="1"/>
  <c r="P950" i="1" s="1"/>
  <c r="O951" i="1"/>
  <c r="P951" i="1" s="1"/>
  <c r="O952" i="1"/>
  <c r="P952" i="1" s="1"/>
  <c r="O953" i="1"/>
  <c r="P953" i="1" s="1"/>
  <c r="O954" i="1"/>
  <c r="P954" i="1" s="1"/>
  <c r="O955" i="1"/>
  <c r="P955" i="1" s="1"/>
  <c r="O956" i="1"/>
  <c r="P956" i="1" s="1"/>
  <c r="O957" i="1"/>
  <c r="P957" i="1" s="1"/>
  <c r="O958" i="1"/>
  <c r="P958" i="1" s="1"/>
  <c r="O959" i="1"/>
  <c r="P959" i="1" s="1"/>
  <c r="O960" i="1"/>
  <c r="P960" i="1" s="1"/>
  <c r="O961" i="1"/>
  <c r="P961" i="1" s="1"/>
  <c r="O962" i="1"/>
  <c r="P962" i="1" s="1"/>
  <c r="O963" i="1"/>
  <c r="P963" i="1" s="1"/>
  <c r="O964" i="1"/>
  <c r="P964" i="1" s="1"/>
  <c r="O965" i="1"/>
  <c r="P965" i="1" s="1"/>
  <c r="O966" i="1"/>
  <c r="P966" i="1" s="1"/>
  <c r="O967" i="1"/>
  <c r="P967" i="1" s="1"/>
  <c r="O968" i="1"/>
  <c r="P968" i="1" s="1"/>
  <c r="O969" i="1"/>
  <c r="P969" i="1" s="1"/>
  <c r="O970" i="1"/>
  <c r="P970" i="1" s="1"/>
  <c r="O971" i="1"/>
  <c r="P971" i="1" s="1"/>
  <c r="O972" i="1"/>
  <c r="P972" i="1" s="1"/>
  <c r="O973" i="1"/>
  <c r="P973" i="1" s="1"/>
  <c r="O974" i="1"/>
  <c r="P974" i="1" s="1"/>
  <c r="O975" i="1"/>
  <c r="P975" i="1" s="1"/>
  <c r="O976" i="1"/>
  <c r="P976" i="1" s="1"/>
  <c r="O977" i="1"/>
  <c r="P977" i="1" s="1"/>
  <c r="O978" i="1"/>
  <c r="P978" i="1" s="1"/>
  <c r="O979" i="1"/>
  <c r="P979" i="1" s="1"/>
  <c r="O980" i="1"/>
  <c r="P980" i="1" s="1"/>
  <c r="O981" i="1"/>
  <c r="P981" i="1" s="1"/>
  <c r="O982" i="1"/>
  <c r="P982" i="1" s="1"/>
  <c r="O983" i="1"/>
  <c r="P983" i="1" s="1"/>
  <c r="O984" i="1"/>
  <c r="P984" i="1" s="1"/>
  <c r="O985" i="1"/>
  <c r="P985" i="1" s="1"/>
  <c r="O986" i="1"/>
  <c r="P986" i="1" s="1"/>
  <c r="O987" i="1"/>
  <c r="P987" i="1" s="1"/>
  <c r="O988" i="1"/>
  <c r="P988" i="1" s="1"/>
  <c r="O989" i="1"/>
  <c r="P989" i="1" s="1"/>
  <c r="O990" i="1"/>
  <c r="P990" i="1" s="1"/>
  <c r="O991" i="1"/>
  <c r="P991" i="1" s="1"/>
  <c r="O992" i="1"/>
  <c r="P992" i="1" s="1"/>
  <c r="O993" i="1"/>
  <c r="P993" i="1" s="1"/>
  <c r="O994" i="1"/>
  <c r="P994" i="1" s="1"/>
  <c r="O995" i="1"/>
  <c r="P995" i="1" s="1"/>
  <c r="O996" i="1"/>
  <c r="P996" i="1" s="1"/>
  <c r="O997" i="1"/>
  <c r="P997" i="1" s="1"/>
  <c r="O998" i="1"/>
  <c r="P998" i="1" s="1"/>
  <c r="O999" i="1"/>
  <c r="P999" i="1" s="1"/>
  <c r="O1000" i="1"/>
  <c r="P1000" i="1" s="1"/>
  <c r="O1001" i="1"/>
  <c r="P1001" i="1" s="1"/>
  <c r="O1002" i="1"/>
  <c r="P1002" i="1" s="1"/>
  <c r="O1003" i="1"/>
  <c r="P1003" i="1" s="1"/>
  <c r="O1004" i="1"/>
  <c r="P1004" i="1" s="1"/>
  <c r="O1005" i="1"/>
  <c r="P1005" i="1" s="1"/>
  <c r="O1006" i="1"/>
  <c r="P1006" i="1" s="1"/>
  <c r="O1007" i="1"/>
  <c r="P1007" i="1" s="1"/>
  <c r="O1008" i="1"/>
  <c r="P1008" i="1" s="1"/>
  <c r="O1009" i="1"/>
  <c r="P1009" i="1" s="1"/>
  <c r="O1010" i="1"/>
  <c r="P1010" i="1" s="1"/>
  <c r="O1011" i="1"/>
  <c r="P1011" i="1" s="1"/>
  <c r="O1012" i="1"/>
  <c r="P1012" i="1" s="1"/>
  <c r="O1013" i="1"/>
  <c r="P1013" i="1" s="1"/>
  <c r="O1014" i="1"/>
  <c r="P1014" i="1" s="1"/>
  <c r="O1015" i="1"/>
  <c r="P1015" i="1" s="1"/>
  <c r="O1016" i="1"/>
  <c r="P1016" i="1" s="1"/>
  <c r="O1017" i="1"/>
  <c r="P1017" i="1" s="1"/>
  <c r="O1018" i="1"/>
  <c r="P1018" i="1" s="1"/>
  <c r="O1019" i="1"/>
  <c r="P1019" i="1" s="1"/>
  <c r="O1020" i="1"/>
  <c r="P1020" i="1" s="1"/>
  <c r="O1021" i="1"/>
  <c r="P1021" i="1" s="1"/>
  <c r="O1022" i="1"/>
  <c r="P1022" i="1" s="1"/>
  <c r="O1023" i="1"/>
  <c r="P1023" i="1" s="1"/>
  <c r="O1024" i="1"/>
  <c r="P1024" i="1" s="1"/>
  <c r="O1025" i="1"/>
  <c r="P1025" i="1" s="1"/>
  <c r="O1026" i="1"/>
  <c r="P1026" i="1" s="1"/>
  <c r="O1027" i="1"/>
  <c r="P1027" i="1" s="1"/>
  <c r="O1028" i="1"/>
  <c r="P1028" i="1" s="1"/>
  <c r="O1029" i="1"/>
  <c r="P1029" i="1" s="1"/>
  <c r="O1030" i="1"/>
  <c r="P1030" i="1" s="1"/>
  <c r="O1031" i="1"/>
  <c r="P1031" i="1" s="1"/>
  <c r="O1032" i="1"/>
  <c r="P1032" i="1" s="1"/>
  <c r="O1033" i="1"/>
  <c r="P1033" i="1" s="1"/>
  <c r="O1034" i="1"/>
  <c r="P1034" i="1" s="1"/>
  <c r="O1035" i="1"/>
  <c r="P1035" i="1" s="1"/>
  <c r="O1036" i="1"/>
  <c r="P1036" i="1" s="1"/>
  <c r="O1037" i="1"/>
  <c r="P1037" i="1" s="1"/>
  <c r="O1038" i="1"/>
  <c r="P1038" i="1" s="1"/>
  <c r="O1039" i="1"/>
  <c r="P1039" i="1" s="1"/>
  <c r="O1040" i="1"/>
  <c r="P1040" i="1" s="1"/>
  <c r="O1041" i="1"/>
  <c r="P1041" i="1" s="1"/>
  <c r="O1042" i="1"/>
  <c r="P1042" i="1" s="1"/>
  <c r="O1043" i="1"/>
  <c r="P1043" i="1" s="1"/>
  <c r="O1044" i="1"/>
  <c r="P1044" i="1" s="1"/>
  <c r="O1045" i="1"/>
  <c r="P1045" i="1" s="1"/>
  <c r="O1046" i="1"/>
  <c r="P1046" i="1" s="1"/>
  <c r="O1047" i="1"/>
  <c r="P1047" i="1" s="1"/>
  <c r="O1048" i="1"/>
  <c r="P1048" i="1" s="1"/>
  <c r="O1049" i="1"/>
  <c r="P1049" i="1" s="1"/>
  <c r="O1050" i="1"/>
  <c r="P1050" i="1" s="1"/>
  <c r="O1051" i="1"/>
  <c r="P1051" i="1" s="1"/>
  <c r="O1052" i="1"/>
  <c r="P1052" i="1" s="1"/>
  <c r="O1053" i="1"/>
  <c r="P1053" i="1" s="1"/>
  <c r="O1054" i="1"/>
  <c r="P1054" i="1" s="1"/>
  <c r="O1055" i="1"/>
  <c r="P1055" i="1" s="1"/>
  <c r="O1056" i="1"/>
  <c r="P1056" i="1" s="1"/>
  <c r="O1057" i="1"/>
  <c r="P1057" i="1" s="1"/>
  <c r="O1058" i="1"/>
  <c r="P1058" i="1" s="1"/>
  <c r="O1059" i="1"/>
  <c r="P1059" i="1" s="1"/>
  <c r="O1060" i="1"/>
  <c r="P1060" i="1" s="1"/>
  <c r="O1061" i="1"/>
  <c r="P1061" i="1" s="1"/>
  <c r="O1062" i="1"/>
  <c r="P1062" i="1" s="1"/>
  <c r="O1063" i="1"/>
  <c r="P1063" i="1" s="1"/>
  <c r="O1064" i="1"/>
  <c r="P1064" i="1" s="1"/>
  <c r="O1065" i="1"/>
  <c r="P1065" i="1" s="1"/>
  <c r="O1066" i="1"/>
  <c r="P1066" i="1" s="1"/>
  <c r="O1067" i="1"/>
  <c r="P1067" i="1" s="1"/>
  <c r="O1068" i="1"/>
  <c r="P1068" i="1" s="1"/>
  <c r="O1069" i="1"/>
  <c r="P1069" i="1" s="1"/>
  <c r="O1070" i="1"/>
  <c r="P1070" i="1" s="1"/>
  <c r="O1071" i="1"/>
  <c r="P1071" i="1" s="1"/>
  <c r="O1072" i="1"/>
  <c r="P1072" i="1" s="1"/>
  <c r="O1073" i="1"/>
  <c r="P1073" i="1" s="1"/>
  <c r="O1074" i="1"/>
  <c r="P1074" i="1" s="1"/>
  <c r="O1075" i="1"/>
  <c r="P1075" i="1" s="1"/>
  <c r="O1076" i="1"/>
  <c r="P1076" i="1" s="1"/>
  <c r="O1077" i="1"/>
  <c r="P1077" i="1" s="1"/>
  <c r="O1078" i="1"/>
  <c r="P1078" i="1" s="1"/>
  <c r="O1079" i="1"/>
  <c r="P1079" i="1" s="1"/>
  <c r="O1080" i="1"/>
  <c r="P1080" i="1" s="1"/>
  <c r="O1081" i="1"/>
  <c r="P1081" i="1" s="1"/>
  <c r="O1082" i="1"/>
  <c r="P1082" i="1" s="1"/>
  <c r="O1083" i="1"/>
  <c r="P1083" i="1" s="1"/>
  <c r="O1084" i="1"/>
  <c r="P1084" i="1" s="1"/>
  <c r="O1085" i="1"/>
  <c r="P1085" i="1" s="1"/>
  <c r="O1086" i="1"/>
  <c r="P1086" i="1" s="1"/>
  <c r="O1087" i="1"/>
  <c r="P1087" i="1" s="1"/>
  <c r="O1088" i="1"/>
  <c r="P1088" i="1" s="1"/>
  <c r="O1089" i="1"/>
  <c r="P1089" i="1" s="1"/>
  <c r="O1090" i="1"/>
  <c r="P1090" i="1" s="1"/>
  <c r="O1091" i="1"/>
  <c r="P1091" i="1" s="1"/>
  <c r="O1092" i="1"/>
  <c r="P1092" i="1" s="1"/>
  <c r="O1093" i="1"/>
  <c r="P1093" i="1" s="1"/>
  <c r="O1094" i="1"/>
  <c r="P1094" i="1" s="1"/>
  <c r="O1095" i="1"/>
  <c r="P1095" i="1" s="1"/>
  <c r="O1096" i="1"/>
  <c r="P1096" i="1" s="1"/>
  <c r="O1097" i="1"/>
  <c r="P1097" i="1" s="1"/>
  <c r="O1098" i="1"/>
  <c r="P1098" i="1" s="1"/>
  <c r="O1099" i="1"/>
  <c r="P1099" i="1" s="1"/>
  <c r="O1100" i="1"/>
  <c r="P1100" i="1" s="1"/>
  <c r="O1101" i="1"/>
  <c r="P1101" i="1" s="1"/>
  <c r="O1102" i="1"/>
  <c r="P1102" i="1" s="1"/>
  <c r="O1103" i="1"/>
  <c r="P1103" i="1" s="1"/>
  <c r="O1104" i="1"/>
  <c r="P1104" i="1" s="1"/>
  <c r="O1105" i="1"/>
  <c r="P1105" i="1" s="1"/>
  <c r="O1106" i="1"/>
  <c r="P1106" i="1" s="1"/>
  <c r="O1107" i="1"/>
  <c r="P1107" i="1" s="1"/>
  <c r="O1108" i="1"/>
  <c r="P1108" i="1" s="1"/>
  <c r="O1109" i="1"/>
  <c r="P1109" i="1" s="1"/>
  <c r="O1110" i="1"/>
  <c r="P1110" i="1" s="1"/>
  <c r="O1111" i="1"/>
  <c r="P1111" i="1" s="1"/>
  <c r="O1112" i="1"/>
  <c r="P1112" i="1" s="1"/>
  <c r="O1113" i="1"/>
  <c r="P1113" i="1" s="1"/>
  <c r="O1114" i="1"/>
  <c r="P1114" i="1" s="1"/>
  <c r="O1115" i="1"/>
  <c r="P1115" i="1" s="1"/>
  <c r="O1116" i="1"/>
  <c r="P1116" i="1" s="1"/>
  <c r="O1117" i="1"/>
  <c r="P1117" i="1" s="1"/>
  <c r="O1118" i="1"/>
  <c r="P1118" i="1" s="1"/>
  <c r="O1119" i="1"/>
  <c r="P1119" i="1" s="1"/>
  <c r="O1120" i="1"/>
  <c r="P1120" i="1" s="1"/>
  <c r="O1121" i="1"/>
  <c r="P1121" i="1" s="1"/>
  <c r="O1122" i="1"/>
  <c r="P1122" i="1" s="1"/>
  <c r="O1123" i="1"/>
  <c r="P1123" i="1" s="1"/>
  <c r="O1124" i="1"/>
  <c r="P1124" i="1" s="1"/>
  <c r="O1125" i="1"/>
  <c r="P1125" i="1" s="1"/>
  <c r="O1126" i="1"/>
  <c r="P1126" i="1" s="1"/>
  <c r="O1127" i="1"/>
  <c r="P1127" i="1" s="1"/>
  <c r="O1128" i="1"/>
  <c r="P1128" i="1" s="1"/>
  <c r="O1129" i="1"/>
  <c r="P1129" i="1" s="1"/>
  <c r="O1130" i="1"/>
  <c r="P1130" i="1" s="1"/>
  <c r="O1131" i="1"/>
  <c r="P1131" i="1" s="1"/>
  <c r="O1132" i="1"/>
  <c r="P1132" i="1" s="1"/>
  <c r="O1133" i="1"/>
  <c r="P1133" i="1" s="1"/>
  <c r="O1134" i="1"/>
  <c r="P1134" i="1" s="1"/>
  <c r="O1135" i="1"/>
  <c r="P1135" i="1" s="1"/>
  <c r="O1136" i="1"/>
  <c r="P1136" i="1" s="1"/>
  <c r="O1137" i="1"/>
  <c r="P1137" i="1" s="1"/>
  <c r="O1138" i="1"/>
  <c r="P1138" i="1" s="1"/>
  <c r="O1139" i="1"/>
  <c r="P1139" i="1" s="1"/>
  <c r="O1140" i="1"/>
  <c r="P1140" i="1" s="1"/>
  <c r="O1141" i="1"/>
  <c r="P1141" i="1" s="1"/>
  <c r="O1142" i="1"/>
  <c r="P1142" i="1" s="1"/>
  <c r="O1143" i="1"/>
  <c r="P1143" i="1" s="1"/>
  <c r="O1144" i="1"/>
  <c r="P1144" i="1" s="1"/>
  <c r="O1145" i="1"/>
  <c r="P1145" i="1" s="1"/>
  <c r="O1146" i="1"/>
  <c r="P1146" i="1" s="1"/>
  <c r="O1147" i="1"/>
  <c r="P1147" i="1" s="1"/>
  <c r="O1148" i="1"/>
  <c r="P1148" i="1" s="1"/>
  <c r="O1149" i="1"/>
  <c r="P1149" i="1" s="1"/>
  <c r="O1150" i="1"/>
  <c r="P1150" i="1" s="1"/>
  <c r="O1151" i="1"/>
  <c r="P1151" i="1" s="1"/>
  <c r="O1152" i="1"/>
  <c r="P1152" i="1" s="1"/>
  <c r="O1153" i="1"/>
  <c r="P1153" i="1" s="1"/>
  <c r="O1154" i="1"/>
  <c r="P1154" i="1" s="1"/>
  <c r="O1155" i="1"/>
  <c r="P1155" i="1" s="1"/>
  <c r="O1156" i="1"/>
  <c r="P1156" i="1" s="1"/>
  <c r="O1157" i="1"/>
  <c r="P1157" i="1" s="1"/>
  <c r="O1158" i="1"/>
  <c r="P1158" i="1" s="1"/>
  <c r="O1159" i="1"/>
  <c r="P1159" i="1" s="1"/>
  <c r="O1160" i="1"/>
  <c r="P1160" i="1" s="1"/>
  <c r="O1161" i="1"/>
  <c r="P1161" i="1" s="1"/>
  <c r="O1162" i="1"/>
  <c r="P1162" i="1" s="1"/>
  <c r="O1163" i="1"/>
  <c r="P1163" i="1" s="1"/>
  <c r="O1164" i="1"/>
  <c r="P1164" i="1" s="1"/>
  <c r="O1165" i="1"/>
  <c r="P1165" i="1" s="1"/>
  <c r="O1166" i="1"/>
  <c r="P1166" i="1" s="1"/>
  <c r="O1167" i="1"/>
  <c r="P1167" i="1" s="1"/>
  <c r="O1168" i="1"/>
  <c r="P1168" i="1" s="1"/>
  <c r="O1169" i="1"/>
  <c r="P1169" i="1" s="1"/>
  <c r="O1170" i="1"/>
  <c r="P1170" i="1" s="1"/>
  <c r="O1171" i="1"/>
  <c r="P1171" i="1" s="1"/>
  <c r="O1172" i="1"/>
  <c r="P1172" i="1" s="1"/>
  <c r="O1173" i="1"/>
  <c r="P1173" i="1" s="1"/>
  <c r="O1174" i="1"/>
  <c r="P1174" i="1" s="1"/>
  <c r="O1175" i="1"/>
  <c r="P1175" i="1" s="1"/>
  <c r="O1176" i="1"/>
  <c r="P1176" i="1" s="1"/>
  <c r="O1177" i="1"/>
  <c r="P1177" i="1" s="1"/>
  <c r="O1178" i="1"/>
  <c r="P1178" i="1" s="1"/>
  <c r="O1179" i="1"/>
  <c r="P1179" i="1" s="1"/>
  <c r="O1180" i="1"/>
  <c r="P1180" i="1" s="1"/>
  <c r="O1181" i="1"/>
  <c r="P1181" i="1" s="1"/>
  <c r="O1182" i="1"/>
  <c r="P1182" i="1" s="1"/>
  <c r="O1183" i="1"/>
  <c r="P1183" i="1" s="1"/>
  <c r="O1184" i="1"/>
  <c r="P1184" i="1" s="1"/>
  <c r="O1185" i="1"/>
  <c r="P1185" i="1" s="1"/>
  <c r="O1186" i="1"/>
  <c r="P1186" i="1" s="1"/>
  <c r="O1187" i="1"/>
  <c r="P1187" i="1" s="1"/>
  <c r="O1188" i="1"/>
  <c r="P1188" i="1" s="1"/>
  <c r="O1189" i="1"/>
  <c r="P1189" i="1" s="1"/>
  <c r="O1190" i="1"/>
  <c r="P1190" i="1" s="1"/>
  <c r="O1191" i="1"/>
  <c r="P1191" i="1" s="1"/>
  <c r="O1192" i="1"/>
  <c r="P1192" i="1" s="1"/>
  <c r="O1193" i="1"/>
  <c r="P1193" i="1" s="1"/>
  <c r="O1194" i="1"/>
  <c r="P1194" i="1" s="1"/>
  <c r="O1195" i="1"/>
  <c r="P1195" i="1" s="1"/>
  <c r="O1196" i="1"/>
  <c r="P1196" i="1" s="1"/>
  <c r="O1197" i="1"/>
  <c r="P1197" i="1" s="1"/>
  <c r="O1198" i="1"/>
  <c r="P1198" i="1" s="1"/>
  <c r="O1199" i="1"/>
  <c r="P1199" i="1" s="1"/>
  <c r="O1200" i="1"/>
  <c r="P1200" i="1" s="1"/>
  <c r="O1201" i="1"/>
  <c r="P1201" i="1" s="1"/>
  <c r="O1202" i="1"/>
  <c r="P1202" i="1" s="1"/>
  <c r="O1203" i="1"/>
  <c r="P1203" i="1" s="1"/>
  <c r="O1204" i="1"/>
  <c r="P1204" i="1" s="1"/>
  <c r="O1205" i="1"/>
  <c r="P1205" i="1" s="1"/>
  <c r="O1206" i="1"/>
  <c r="P1206" i="1" s="1"/>
  <c r="O1207" i="1"/>
  <c r="P1207" i="1" s="1"/>
  <c r="O1208" i="1"/>
  <c r="P1208" i="1" s="1"/>
  <c r="O1209" i="1"/>
  <c r="P1209" i="1" s="1"/>
  <c r="O1210" i="1"/>
  <c r="P1210" i="1" s="1"/>
  <c r="O1211" i="1"/>
  <c r="P1211" i="1" s="1"/>
  <c r="O1212" i="1"/>
  <c r="P1212" i="1" s="1"/>
  <c r="O1213" i="1"/>
  <c r="P1213" i="1" s="1"/>
  <c r="O1214" i="1"/>
  <c r="P1214" i="1" s="1"/>
  <c r="O1215" i="1"/>
  <c r="P1215" i="1" s="1"/>
  <c r="O1216" i="1"/>
  <c r="P1216" i="1" s="1"/>
  <c r="O1217" i="1"/>
  <c r="P1217" i="1" s="1"/>
  <c r="O1218" i="1"/>
  <c r="P1218" i="1" s="1"/>
  <c r="O1219" i="1"/>
  <c r="P1219" i="1" s="1"/>
  <c r="O1220" i="1"/>
  <c r="P1220" i="1" s="1"/>
  <c r="O1221" i="1"/>
  <c r="P1221" i="1" s="1"/>
  <c r="O1222" i="1"/>
  <c r="P1222" i="1" s="1"/>
  <c r="O1223" i="1"/>
  <c r="P1223" i="1" s="1"/>
  <c r="O1224" i="1"/>
  <c r="P1224" i="1" s="1"/>
  <c r="O1225" i="1"/>
  <c r="P1225" i="1" s="1"/>
  <c r="O1226" i="1"/>
  <c r="P1226" i="1" s="1"/>
  <c r="O1227" i="1"/>
  <c r="P1227" i="1" s="1"/>
  <c r="O1228" i="1"/>
  <c r="P1228" i="1" s="1"/>
  <c r="O1229" i="1"/>
  <c r="P1229" i="1" s="1"/>
  <c r="O1230" i="1"/>
  <c r="P1230" i="1" s="1"/>
  <c r="O1231" i="1"/>
  <c r="P1231" i="1" s="1"/>
  <c r="O1232" i="1"/>
  <c r="P1232" i="1" s="1"/>
  <c r="O1233" i="1"/>
  <c r="P1233" i="1" s="1"/>
  <c r="O1234" i="1"/>
  <c r="P1234" i="1" s="1"/>
  <c r="O1235" i="1"/>
  <c r="P1235" i="1" s="1"/>
  <c r="O1236" i="1"/>
  <c r="P1236" i="1" s="1"/>
  <c r="O1237" i="1"/>
  <c r="P1237" i="1" s="1"/>
  <c r="O1238" i="1"/>
  <c r="P1238" i="1" s="1"/>
  <c r="O1239" i="1"/>
  <c r="P1239" i="1" s="1"/>
  <c r="O1240" i="1"/>
  <c r="P1240" i="1" s="1"/>
  <c r="O1241" i="1"/>
  <c r="P1241" i="1" s="1"/>
  <c r="O1242" i="1"/>
  <c r="P1242" i="1" s="1"/>
  <c r="O1243" i="1"/>
  <c r="P1243" i="1" s="1"/>
  <c r="O1244" i="1"/>
  <c r="P1244" i="1" s="1"/>
  <c r="O1245" i="1"/>
  <c r="P1245" i="1" s="1"/>
  <c r="O1246" i="1"/>
  <c r="P1246" i="1" s="1"/>
  <c r="O1247" i="1"/>
  <c r="P1247" i="1" s="1"/>
  <c r="O1248" i="1"/>
  <c r="P1248" i="1" s="1"/>
  <c r="O1249" i="1"/>
  <c r="P1249" i="1" s="1"/>
  <c r="O1250" i="1"/>
  <c r="P1250" i="1" s="1"/>
  <c r="O1251" i="1"/>
  <c r="P1251" i="1" s="1"/>
  <c r="O1252" i="1"/>
  <c r="P1252" i="1" s="1"/>
  <c r="O1253" i="1"/>
  <c r="P1253" i="1" s="1"/>
  <c r="O1254" i="1"/>
  <c r="P1254" i="1" s="1"/>
  <c r="O1255" i="1"/>
  <c r="P1255" i="1" s="1"/>
  <c r="O1256" i="1"/>
  <c r="P1256" i="1" s="1"/>
  <c r="O1257" i="1"/>
  <c r="P1257" i="1" s="1"/>
  <c r="O1258" i="1"/>
  <c r="P1258" i="1" s="1"/>
  <c r="O1259" i="1"/>
  <c r="P1259" i="1" s="1"/>
  <c r="O1260" i="1"/>
  <c r="P1260" i="1" s="1"/>
  <c r="O1261" i="1"/>
  <c r="P1261" i="1" s="1"/>
  <c r="O1262" i="1"/>
  <c r="P1262" i="1" s="1"/>
  <c r="O1263" i="1"/>
  <c r="P1263" i="1" s="1"/>
  <c r="O1264" i="1"/>
  <c r="P1264" i="1" s="1"/>
  <c r="O1265" i="1"/>
  <c r="P1265" i="1" s="1"/>
  <c r="O1266" i="1"/>
  <c r="P1266" i="1" s="1"/>
  <c r="O1267" i="1"/>
  <c r="P1267" i="1" s="1"/>
  <c r="O1268" i="1"/>
  <c r="P1268" i="1" s="1"/>
  <c r="O1269" i="1"/>
  <c r="P1269" i="1" s="1"/>
  <c r="O1270" i="1"/>
  <c r="P1270" i="1" s="1"/>
  <c r="O1271" i="1"/>
  <c r="P1271" i="1" s="1"/>
  <c r="O1272" i="1"/>
  <c r="P1272" i="1" s="1"/>
  <c r="O1273" i="1"/>
  <c r="P1273" i="1" s="1"/>
  <c r="O1274" i="1"/>
  <c r="P1274" i="1" s="1"/>
  <c r="O1275" i="1"/>
  <c r="P1275" i="1" s="1"/>
  <c r="O1276" i="1"/>
  <c r="P1276" i="1" s="1"/>
  <c r="O1277" i="1"/>
  <c r="P1277" i="1" s="1"/>
  <c r="O1278" i="1"/>
  <c r="P1278" i="1" s="1"/>
  <c r="O1279" i="1"/>
  <c r="P1279" i="1" s="1"/>
  <c r="O1280" i="1"/>
  <c r="P1280" i="1" s="1"/>
  <c r="O1281" i="1"/>
  <c r="P1281" i="1" s="1"/>
  <c r="O1282" i="1"/>
  <c r="P1282" i="1" s="1"/>
  <c r="O1283" i="1"/>
  <c r="P1283" i="1" s="1"/>
  <c r="O1284" i="1"/>
  <c r="P1284" i="1" s="1"/>
  <c r="O1285" i="1"/>
  <c r="P1285" i="1" s="1"/>
  <c r="O1286" i="1"/>
  <c r="P1286" i="1" s="1"/>
  <c r="O1287" i="1"/>
  <c r="P1287" i="1" s="1"/>
  <c r="O1288" i="1"/>
  <c r="P1288" i="1" s="1"/>
  <c r="O1289" i="1"/>
  <c r="P1289" i="1" s="1"/>
  <c r="O1290" i="1"/>
  <c r="P1290" i="1" s="1"/>
  <c r="O1291" i="1"/>
  <c r="P1291" i="1" s="1"/>
  <c r="O1292" i="1"/>
  <c r="P1292" i="1" s="1"/>
  <c r="O1293" i="1"/>
  <c r="P1293" i="1" s="1"/>
  <c r="O1294" i="1"/>
  <c r="P1294" i="1" s="1"/>
  <c r="O1295" i="1"/>
  <c r="P1295" i="1" s="1"/>
  <c r="O1296" i="1"/>
  <c r="P1296" i="1" s="1"/>
  <c r="O1297" i="1"/>
  <c r="P1297" i="1" s="1"/>
  <c r="O1298" i="1"/>
  <c r="P1298" i="1" s="1"/>
  <c r="O1299" i="1"/>
  <c r="P1299" i="1" s="1"/>
  <c r="O1300" i="1"/>
  <c r="P1300" i="1" s="1"/>
  <c r="O1301" i="1"/>
  <c r="P1301" i="1" s="1"/>
  <c r="O1302" i="1"/>
  <c r="P1302" i="1" s="1"/>
  <c r="O1303" i="1"/>
  <c r="P1303" i="1" s="1"/>
  <c r="O1304" i="1"/>
  <c r="P1304" i="1" s="1"/>
  <c r="O1305" i="1"/>
  <c r="P1305" i="1" s="1"/>
  <c r="O1306" i="1"/>
  <c r="P1306" i="1" s="1"/>
  <c r="O1307" i="1"/>
  <c r="P1307" i="1" s="1"/>
  <c r="O1308" i="1"/>
  <c r="P1308" i="1" s="1"/>
  <c r="O1309" i="1"/>
  <c r="P1309" i="1" s="1"/>
  <c r="O1310" i="1"/>
  <c r="P1310" i="1" s="1"/>
  <c r="O1311" i="1"/>
  <c r="P1311" i="1" s="1"/>
  <c r="O1312" i="1"/>
  <c r="P1312" i="1" s="1"/>
  <c r="O1313" i="1"/>
  <c r="P1313" i="1" s="1"/>
  <c r="O1314" i="1"/>
  <c r="P1314" i="1" s="1"/>
  <c r="O1315" i="1"/>
  <c r="P1315" i="1" s="1"/>
  <c r="O1316" i="1"/>
  <c r="P1316" i="1" s="1"/>
  <c r="O1317" i="1"/>
  <c r="P1317" i="1" s="1"/>
  <c r="O1318" i="1"/>
  <c r="P1318" i="1" s="1"/>
  <c r="O1319" i="1"/>
  <c r="P1319" i="1" s="1"/>
  <c r="O1320" i="1"/>
  <c r="P1320" i="1" s="1"/>
  <c r="O1321" i="1"/>
  <c r="P1321" i="1" s="1"/>
  <c r="O1322" i="1"/>
  <c r="P1322" i="1" s="1"/>
  <c r="O1323" i="1"/>
  <c r="P1323" i="1" s="1"/>
  <c r="O1324" i="1"/>
  <c r="P1324" i="1" s="1"/>
  <c r="O1325" i="1"/>
  <c r="P1325" i="1" s="1"/>
  <c r="O1326" i="1"/>
  <c r="P1326" i="1" s="1"/>
  <c r="O1327" i="1"/>
  <c r="P1327" i="1" s="1"/>
  <c r="O1328" i="1"/>
  <c r="P1328" i="1" s="1"/>
  <c r="O1329" i="1"/>
  <c r="P1329" i="1" s="1"/>
  <c r="O1330" i="1"/>
  <c r="P1330" i="1" s="1"/>
  <c r="O1331" i="1"/>
  <c r="P1331" i="1" s="1"/>
  <c r="O1332" i="1"/>
  <c r="P1332" i="1" s="1"/>
  <c r="O1333" i="1"/>
  <c r="P1333" i="1" s="1"/>
  <c r="O1334" i="1"/>
  <c r="P1334" i="1" s="1"/>
  <c r="O1335" i="1"/>
  <c r="P1335" i="1" s="1"/>
  <c r="O1336" i="1"/>
  <c r="P1336" i="1" s="1"/>
  <c r="O1337" i="1"/>
  <c r="P1337" i="1" s="1"/>
  <c r="O1338" i="1"/>
  <c r="P1338" i="1" s="1"/>
  <c r="O1339" i="1"/>
  <c r="P1339" i="1" s="1"/>
  <c r="O1340" i="1"/>
  <c r="P1340" i="1" s="1"/>
  <c r="O1341" i="1"/>
  <c r="P1341" i="1" s="1"/>
  <c r="O1342" i="1"/>
  <c r="P1342" i="1" s="1"/>
  <c r="O1343" i="1"/>
  <c r="P1343" i="1" s="1"/>
  <c r="O1344" i="1"/>
  <c r="P1344" i="1" s="1"/>
  <c r="O1345" i="1"/>
  <c r="P1345" i="1" s="1"/>
  <c r="O1346" i="1"/>
  <c r="P1346" i="1" s="1"/>
  <c r="O1347" i="1"/>
  <c r="P1347" i="1" s="1"/>
  <c r="O1348" i="1"/>
  <c r="P1348" i="1" s="1"/>
  <c r="O1349" i="1"/>
  <c r="P1349" i="1" s="1"/>
  <c r="O1350" i="1"/>
  <c r="P1350" i="1" s="1"/>
  <c r="O1351" i="1"/>
  <c r="P1351" i="1" s="1"/>
  <c r="O1352" i="1"/>
  <c r="P1352" i="1" s="1"/>
  <c r="O1353" i="1"/>
  <c r="P1353" i="1" s="1"/>
  <c r="O1354" i="1"/>
  <c r="P1354" i="1" s="1"/>
  <c r="O1355" i="1"/>
  <c r="P1355" i="1" s="1"/>
  <c r="O1356" i="1"/>
  <c r="P1356" i="1" s="1"/>
  <c r="O1357" i="1"/>
  <c r="P1357" i="1" s="1"/>
  <c r="O1358" i="1"/>
  <c r="P1358" i="1" s="1"/>
  <c r="O1359" i="1"/>
  <c r="P1359" i="1" s="1"/>
  <c r="O1360" i="1"/>
  <c r="P1360" i="1" s="1"/>
  <c r="O1361" i="1"/>
  <c r="P1361" i="1" s="1"/>
  <c r="O1362" i="1"/>
  <c r="P1362" i="1" s="1"/>
  <c r="O1363" i="1"/>
  <c r="P1363" i="1" s="1"/>
  <c r="O1364" i="1"/>
  <c r="P1364" i="1" s="1"/>
  <c r="O1365" i="1"/>
  <c r="P1365" i="1" s="1"/>
  <c r="O1366" i="1"/>
  <c r="P1366" i="1" s="1"/>
  <c r="O1367" i="1"/>
  <c r="P1367" i="1" s="1"/>
  <c r="O1368" i="1"/>
  <c r="P1368" i="1" s="1"/>
  <c r="O1369" i="1"/>
  <c r="P1369" i="1" s="1"/>
  <c r="O1370" i="1"/>
  <c r="P1370" i="1" s="1"/>
  <c r="O1371" i="1"/>
  <c r="P1371" i="1" s="1"/>
  <c r="O1372" i="1"/>
  <c r="P1372" i="1" s="1"/>
  <c r="O1373" i="1"/>
  <c r="P1373" i="1" s="1"/>
  <c r="O1374" i="1"/>
  <c r="P1374" i="1" s="1"/>
  <c r="O1375" i="1"/>
  <c r="P1375" i="1" s="1"/>
  <c r="O1376" i="1"/>
  <c r="P1376" i="1" s="1"/>
  <c r="O1377" i="1"/>
  <c r="P1377" i="1" s="1"/>
  <c r="O1378" i="1"/>
  <c r="P1378" i="1" s="1"/>
  <c r="O1379" i="1"/>
  <c r="P1379" i="1" s="1"/>
  <c r="O1380" i="1"/>
  <c r="P1380" i="1" s="1"/>
  <c r="O1381" i="1"/>
  <c r="P1381" i="1" s="1"/>
  <c r="O1382" i="1"/>
  <c r="P1382" i="1" s="1"/>
  <c r="O1383" i="1"/>
  <c r="P1383" i="1" s="1"/>
  <c r="O1384" i="1"/>
  <c r="P1384" i="1" s="1"/>
  <c r="O1385" i="1"/>
  <c r="P1385" i="1" s="1"/>
  <c r="O1386" i="1"/>
  <c r="P1386" i="1" s="1"/>
  <c r="O1387" i="1"/>
  <c r="P1387" i="1" s="1"/>
  <c r="O1388" i="1"/>
  <c r="P1388" i="1" s="1"/>
  <c r="O1389" i="1"/>
  <c r="P1389" i="1" s="1"/>
  <c r="O1390" i="1"/>
  <c r="P1390" i="1" s="1"/>
  <c r="O1391" i="1"/>
  <c r="P1391" i="1" s="1"/>
  <c r="O1392" i="1"/>
  <c r="P1392" i="1" s="1"/>
  <c r="O1393" i="1"/>
  <c r="P1393" i="1" s="1"/>
  <c r="O1394" i="1"/>
  <c r="P1394" i="1" s="1"/>
  <c r="O1395" i="1"/>
  <c r="P1395" i="1" s="1"/>
  <c r="O1396" i="1"/>
  <c r="P1396" i="1" s="1"/>
  <c r="O1397" i="1"/>
  <c r="P1397" i="1" s="1"/>
  <c r="O1398" i="1"/>
  <c r="P1398" i="1" s="1"/>
  <c r="O1399" i="1"/>
  <c r="P1399" i="1" s="1"/>
  <c r="O1400" i="1"/>
  <c r="P1400" i="1" s="1"/>
  <c r="O1401" i="1"/>
  <c r="P1401" i="1" s="1"/>
  <c r="O1402" i="1"/>
  <c r="P1402" i="1" s="1"/>
  <c r="O1403" i="1"/>
  <c r="P1403" i="1" s="1"/>
  <c r="O1404" i="1"/>
  <c r="P1404" i="1" s="1"/>
  <c r="O1405" i="1"/>
  <c r="P1405" i="1" s="1"/>
  <c r="O1406" i="1"/>
  <c r="P1406" i="1" s="1"/>
  <c r="O1407" i="1"/>
  <c r="P1407" i="1" s="1"/>
  <c r="O1408" i="1"/>
  <c r="P1408" i="1" s="1"/>
  <c r="O1409" i="1"/>
  <c r="P1409" i="1" s="1"/>
  <c r="O1410" i="1"/>
  <c r="P1410" i="1" s="1"/>
  <c r="O1411" i="1"/>
  <c r="P1411" i="1" s="1"/>
  <c r="O1412" i="1"/>
  <c r="P1412" i="1" s="1"/>
  <c r="O1413" i="1"/>
  <c r="P1413" i="1" s="1"/>
  <c r="O1414" i="1"/>
  <c r="P1414" i="1" s="1"/>
  <c r="O1415" i="1"/>
  <c r="P1415" i="1" s="1"/>
  <c r="O1416" i="1"/>
  <c r="P1416" i="1" s="1"/>
  <c r="O1417" i="1"/>
  <c r="P1417" i="1" s="1"/>
  <c r="O1418" i="1"/>
  <c r="P1418" i="1" s="1"/>
  <c r="O1419" i="1"/>
  <c r="P1419" i="1" s="1"/>
  <c r="O1420" i="1"/>
  <c r="P1420" i="1" s="1"/>
  <c r="O1421" i="1"/>
  <c r="P1421" i="1" s="1"/>
  <c r="O1422" i="1"/>
  <c r="P1422" i="1" s="1"/>
  <c r="O1423" i="1"/>
  <c r="P1423" i="1" s="1"/>
  <c r="O1424" i="1"/>
  <c r="P1424" i="1" s="1"/>
  <c r="O1425" i="1"/>
  <c r="P1425" i="1" s="1"/>
  <c r="O1426" i="1"/>
  <c r="P1426" i="1" s="1"/>
  <c r="O1427" i="1"/>
  <c r="P1427" i="1" s="1"/>
  <c r="O1428" i="1"/>
  <c r="P1428" i="1" s="1"/>
  <c r="O1429" i="1"/>
  <c r="P1429" i="1" s="1"/>
  <c r="O1430" i="1"/>
  <c r="P1430" i="1" s="1"/>
  <c r="O1431" i="1"/>
  <c r="P1431" i="1" s="1"/>
  <c r="O1432" i="1"/>
  <c r="P1432" i="1" s="1"/>
  <c r="O1433" i="1"/>
  <c r="P1433" i="1" s="1"/>
  <c r="O1434" i="1"/>
  <c r="P1434" i="1" s="1"/>
  <c r="O1435" i="1"/>
  <c r="P1435" i="1" s="1"/>
  <c r="O1436" i="1"/>
  <c r="P1436" i="1" s="1"/>
  <c r="O1437" i="1"/>
  <c r="P1437" i="1" s="1"/>
  <c r="O1438" i="1"/>
  <c r="P1438" i="1" s="1"/>
  <c r="O1439" i="1"/>
  <c r="P1439" i="1" s="1"/>
  <c r="O1440" i="1"/>
  <c r="P1440" i="1" s="1"/>
  <c r="O1441" i="1"/>
  <c r="P1441" i="1" s="1"/>
  <c r="O1442" i="1"/>
  <c r="P1442" i="1" s="1"/>
  <c r="O1443" i="1"/>
  <c r="P1443" i="1" s="1"/>
  <c r="O1444" i="1"/>
  <c r="P1444" i="1" s="1"/>
  <c r="O1445" i="1"/>
  <c r="P1445" i="1" s="1"/>
  <c r="O1446" i="1"/>
  <c r="P1446" i="1" s="1"/>
  <c r="O1447" i="1"/>
  <c r="P1447" i="1" s="1"/>
  <c r="O1448" i="1"/>
  <c r="P1448" i="1" s="1"/>
  <c r="O1449" i="1"/>
  <c r="P1449" i="1" s="1"/>
  <c r="O1450" i="1"/>
  <c r="P1450" i="1" s="1"/>
  <c r="O1451" i="1"/>
  <c r="P1451" i="1" s="1"/>
  <c r="O1452" i="1"/>
  <c r="P1452" i="1" s="1"/>
  <c r="O1453" i="1"/>
  <c r="P1453" i="1" s="1"/>
  <c r="O1454" i="1"/>
  <c r="P1454" i="1" s="1"/>
  <c r="O1455" i="1"/>
  <c r="P1455" i="1" s="1"/>
  <c r="O1456" i="1"/>
  <c r="P1456" i="1" s="1"/>
  <c r="O1457" i="1"/>
  <c r="P1457" i="1" s="1"/>
  <c r="O1458" i="1"/>
  <c r="P1458" i="1" s="1"/>
  <c r="O1459" i="1"/>
  <c r="P1459" i="1" s="1"/>
  <c r="O1460" i="1"/>
  <c r="P1460" i="1" s="1"/>
  <c r="O1461" i="1"/>
  <c r="P1461" i="1" s="1"/>
  <c r="O1462" i="1"/>
  <c r="P1462" i="1" s="1"/>
  <c r="O1463" i="1"/>
  <c r="P1463" i="1" s="1"/>
  <c r="O1464" i="1"/>
  <c r="P1464" i="1" s="1"/>
  <c r="O1465" i="1"/>
  <c r="P1465" i="1" s="1"/>
  <c r="O1466" i="1"/>
  <c r="P1466" i="1" s="1"/>
  <c r="O1467" i="1"/>
  <c r="P1467" i="1" s="1"/>
  <c r="O1468" i="1"/>
  <c r="P1468" i="1" s="1"/>
  <c r="O1469" i="1"/>
  <c r="P1469" i="1" s="1"/>
  <c r="O1470" i="1"/>
  <c r="P1470" i="1" s="1"/>
  <c r="O1471" i="1"/>
  <c r="P1471" i="1" s="1"/>
  <c r="O1472" i="1"/>
  <c r="P1472" i="1" s="1"/>
  <c r="O1473" i="1"/>
  <c r="P1473" i="1" s="1"/>
  <c r="O1474" i="1"/>
  <c r="P1474" i="1" s="1"/>
  <c r="O1475" i="1"/>
  <c r="P1475" i="1" s="1"/>
  <c r="O1476" i="1"/>
  <c r="P1476" i="1" s="1"/>
  <c r="O1477" i="1"/>
  <c r="P1477" i="1" s="1"/>
  <c r="O1478" i="1"/>
  <c r="P1478" i="1" s="1"/>
  <c r="O1479" i="1"/>
  <c r="P1479" i="1" s="1"/>
  <c r="O1480" i="1"/>
  <c r="P1480" i="1" s="1"/>
  <c r="O1481" i="1"/>
  <c r="P1481" i="1" s="1"/>
  <c r="O1482" i="1"/>
  <c r="P1482" i="1" s="1"/>
  <c r="O1483" i="1"/>
  <c r="P1483" i="1" s="1"/>
  <c r="O1484" i="1"/>
  <c r="P1484" i="1" s="1"/>
  <c r="O1485" i="1"/>
  <c r="P1485" i="1" s="1"/>
  <c r="O1486" i="1"/>
  <c r="P1486" i="1" s="1"/>
  <c r="O1487" i="1"/>
  <c r="P1487" i="1" s="1"/>
  <c r="O1488" i="1"/>
  <c r="P1488" i="1" s="1"/>
  <c r="O1489" i="1"/>
  <c r="P1489" i="1" s="1"/>
  <c r="O1490" i="1"/>
  <c r="P1490" i="1" s="1"/>
  <c r="O1491" i="1"/>
  <c r="P1491" i="1" s="1"/>
  <c r="O1492" i="1"/>
  <c r="P1492" i="1" s="1"/>
  <c r="O1493" i="1"/>
  <c r="P1493" i="1" s="1"/>
  <c r="O1494" i="1"/>
  <c r="P1494" i="1" s="1"/>
  <c r="O1495" i="1"/>
  <c r="P1495" i="1" s="1"/>
  <c r="O1496" i="1"/>
  <c r="P1496" i="1" s="1"/>
  <c r="O1497" i="1"/>
  <c r="P1497" i="1" s="1"/>
  <c r="O1498" i="1"/>
  <c r="P1498" i="1" s="1"/>
  <c r="O1499" i="1"/>
  <c r="P1499" i="1" s="1"/>
  <c r="O1500" i="1"/>
  <c r="P1500" i="1" s="1"/>
  <c r="O1501" i="1"/>
  <c r="P1501" i="1" s="1"/>
  <c r="O1502" i="1"/>
  <c r="P1502" i="1" s="1"/>
  <c r="O1503" i="1"/>
  <c r="P1503" i="1" s="1"/>
  <c r="O1504" i="1"/>
  <c r="P1504" i="1" s="1"/>
  <c r="O1505" i="1"/>
  <c r="P1505" i="1" s="1"/>
  <c r="O1506" i="1"/>
  <c r="P1506" i="1" s="1"/>
  <c r="O1507" i="1"/>
  <c r="P1507" i="1" s="1"/>
  <c r="O1508" i="1"/>
  <c r="P1508" i="1" s="1"/>
  <c r="O1509" i="1"/>
  <c r="P1509" i="1" s="1"/>
  <c r="O1510" i="1"/>
  <c r="P1510" i="1" s="1"/>
  <c r="O1511" i="1"/>
  <c r="P1511" i="1" s="1"/>
  <c r="O1512" i="1"/>
  <c r="P1512" i="1" s="1"/>
  <c r="O1513" i="1"/>
  <c r="P1513" i="1" s="1"/>
  <c r="O1514" i="1"/>
  <c r="P1514" i="1" s="1"/>
  <c r="O1515" i="1"/>
  <c r="P1515" i="1" s="1"/>
  <c r="O1516" i="1"/>
  <c r="P1516" i="1" s="1"/>
  <c r="O1517" i="1"/>
  <c r="P1517" i="1" s="1"/>
  <c r="O1518" i="1"/>
  <c r="P1518" i="1" s="1"/>
  <c r="O1519" i="1"/>
  <c r="P1519" i="1" s="1"/>
  <c r="O1520" i="1"/>
  <c r="P1520" i="1" s="1"/>
  <c r="O1521" i="1"/>
  <c r="P1521" i="1" s="1"/>
  <c r="O1522" i="1"/>
  <c r="P1522" i="1" s="1"/>
  <c r="O1523" i="1"/>
  <c r="P1523" i="1" s="1"/>
  <c r="O1524" i="1"/>
  <c r="P1524" i="1" s="1"/>
  <c r="O1525" i="1"/>
  <c r="P1525" i="1" s="1"/>
  <c r="O1526" i="1"/>
  <c r="P1526" i="1" s="1"/>
  <c r="O1527" i="1"/>
  <c r="P1527" i="1" s="1"/>
  <c r="O1528" i="1"/>
  <c r="P1528" i="1" s="1"/>
  <c r="O1529" i="1"/>
  <c r="P1529" i="1" s="1"/>
  <c r="O1530" i="1"/>
  <c r="P1530" i="1" s="1"/>
  <c r="O1531" i="1"/>
  <c r="P1531" i="1" s="1"/>
  <c r="O1532" i="1"/>
  <c r="P1532" i="1" s="1"/>
  <c r="O1533" i="1"/>
  <c r="P1533" i="1" s="1"/>
  <c r="O1534" i="1"/>
  <c r="P1534" i="1" s="1"/>
  <c r="O1535" i="1"/>
  <c r="P1535" i="1" s="1"/>
  <c r="O1536" i="1"/>
  <c r="P1536" i="1" s="1"/>
  <c r="O1537" i="1"/>
  <c r="P1537" i="1" s="1"/>
  <c r="O1538" i="1"/>
  <c r="P1538" i="1" s="1"/>
  <c r="O1539" i="1"/>
  <c r="P1539" i="1" s="1"/>
  <c r="O1540" i="1"/>
  <c r="P1540" i="1" s="1"/>
  <c r="O1541" i="1"/>
  <c r="P1541" i="1" s="1"/>
  <c r="O1542" i="1"/>
  <c r="P1542" i="1" s="1"/>
  <c r="O1543" i="1"/>
  <c r="P1543" i="1" s="1"/>
  <c r="O1544" i="1"/>
  <c r="P1544" i="1" s="1"/>
  <c r="O1545" i="1"/>
  <c r="P1545" i="1" s="1"/>
  <c r="O1546" i="1"/>
  <c r="P1546" i="1" s="1"/>
  <c r="O1547" i="1"/>
  <c r="P1547" i="1" s="1"/>
  <c r="O1548" i="1"/>
  <c r="P1548" i="1" s="1"/>
  <c r="O1549" i="1"/>
  <c r="P1549" i="1" s="1"/>
  <c r="O1550" i="1"/>
  <c r="P1550" i="1" s="1"/>
  <c r="O1551" i="1"/>
  <c r="P1551" i="1" s="1"/>
  <c r="O1552" i="1"/>
  <c r="P1552" i="1" s="1"/>
  <c r="O1553" i="1"/>
  <c r="P1553" i="1" s="1"/>
  <c r="O1554" i="1"/>
  <c r="P1554" i="1" s="1"/>
  <c r="O1555" i="1"/>
  <c r="P1555" i="1" s="1"/>
  <c r="O1556" i="1"/>
  <c r="P1556" i="1" s="1"/>
  <c r="O1557" i="1"/>
  <c r="P1557" i="1" s="1"/>
  <c r="O1558" i="1"/>
  <c r="P1558" i="1" s="1"/>
  <c r="O1559" i="1"/>
  <c r="P1559" i="1" s="1"/>
  <c r="O1560" i="1"/>
  <c r="P1560" i="1" s="1"/>
  <c r="O1561" i="1"/>
  <c r="P1561" i="1" s="1"/>
  <c r="O1562" i="1"/>
  <c r="P1562" i="1" s="1"/>
  <c r="O1563" i="1"/>
  <c r="P1563" i="1" s="1"/>
  <c r="O1564" i="1"/>
  <c r="P1564" i="1" s="1"/>
  <c r="O1565" i="1"/>
  <c r="P1565" i="1" s="1"/>
  <c r="O1566" i="1"/>
  <c r="P1566" i="1" s="1"/>
  <c r="O1567" i="1"/>
  <c r="P1567" i="1" s="1"/>
  <c r="O1568" i="1"/>
  <c r="P1568" i="1" s="1"/>
  <c r="O1569" i="1"/>
  <c r="P1569" i="1" s="1"/>
  <c r="O1570" i="1"/>
  <c r="P1570" i="1" s="1"/>
  <c r="O1571" i="1"/>
  <c r="P1571" i="1" s="1"/>
  <c r="O1572" i="1"/>
  <c r="P1572" i="1" s="1"/>
  <c r="O1573" i="1"/>
  <c r="P1573" i="1" s="1"/>
  <c r="O1574" i="1"/>
  <c r="P1574" i="1" s="1"/>
  <c r="O1575" i="1"/>
  <c r="P1575" i="1" s="1"/>
  <c r="O1576" i="1"/>
  <c r="P1576" i="1" s="1"/>
  <c r="O1577" i="1"/>
  <c r="P1577" i="1" s="1"/>
  <c r="O1578" i="1"/>
  <c r="P1578" i="1" s="1"/>
  <c r="O1579" i="1"/>
  <c r="P1579" i="1" s="1"/>
  <c r="O1580" i="1"/>
  <c r="P1580" i="1" s="1"/>
  <c r="O1581" i="1"/>
  <c r="P1581" i="1" s="1"/>
  <c r="O1582" i="1"/>
  <c r="P1582" i="1" s="1"/>
  <c r="O1583" i="1"/>
  <c r="P1583" i="1" s="1"/>
  <c r="O1584" i="1"/>
  <c r="P1584" i="1" s="1"/>
  <c r="O1585" i="1"/>
  <c r="P1585" i="1" s="1"/>
  <c r="O1586" i="1"/>
  <c r="P1586" i="1" s="1"/>
  <c r="O1587" i="1"/>
  <c r="P1587" i="1" s="1"/>
  <c r="O1588" i="1"/>
  <c r="P1588" i="1" s="1"/>
  <c r="O1589" i="1"/>
  <c r="P1589" i="1" s="1"/>
  <c r="O1590" i="1"/>
  <c r="P1590" i="1" s="1"/>
  <c r="O1591" i="1"/>
  <c r="P1591" i="1" s="1"/>
  <c r="O1592" i="1"/>
  <c r="P1592" i="1" s="1"/>
  <c r="O1593" i="1"/>
  <c r="P1593" i="1" s="1"/>
  <c r="O1594" i="1"/>
  <c r="P1594" i="1" s="1"/>
  <c r="O1595" i="1"/>
  <c r="P1595" i="1" s="1"/>
  <c r="O1596" i="1"/>
  <c r="P1596" i="1" s="1"/>
  <c r="O1597" i="1"/>
  <c r="P1597" i="1" s="1"/>
  <c r="O1598" i="1"/>
  <c r="P1598" i="1" s="1"/>
  <c r="O1599" i="1"/>
  <c r="P1599" i="1" s="1"/>
  <c r="O1600" i="1"/>
  <c r="P1600" i="1" s="1"/>
  <c r="O1601" i="1"/>
  <c r="P1601" i="1" s="1"/>
  <c r="O1602" i="1"/>
  <c r="P1602" i="1" s="1"/>
  <c r="O1603" i="1"/>
  <c r="P1603" i="1" s="1"/>
  <c r="O1604" i="1"/>
  <c r="P1604" i="1" s="1"/>
  <c r="O1605" i="1"/>
  <c r="P1605" i="1" s="1"/>
  <c r="O1606" i="1"/>
  <c r="P1606" i="1" s="1"/>
  <c r="O1607" i="1"/>
  <c r="P1607" i="1" s="1"/>
  <c r="O1608" i="1"/>
  <c r="P1608" i="1" s="1"/>
  <c r="O1609" i="1"/>
  <c r="P1609" i="1" s="1"/>
  <c r="O1610" i="1"/>
  <c r="P1610" i="1" s="1"/>
  <c r="O1611" i="1"/>
  <c r="P1611" i="1" s="1"/>
  <c r="O1612" i="1"/>
  <c r="P1612" i="1" s="1"/>
  <c r="O1613" i="1"/>
  <c r="P1613" i="1" s="1"/>
  <c r="O1614" i="1"/>
  <c r="P1614" i="1" s="1"/>
  <c r="O1615" i="1"/>
  <c r="P1615" i="1" s="1"/>
  <c r="O1616" i="1"/>
  <c r="P1616" i="1" s="1"/>
  <c r="O1617" i="1"/>
  <c r="P1617" i="1" s="1"/>
  <c r="O1618" i="1"/>
  <c r="P1618" i="1" s="1"/>
  <c r="O1619" i="1"/>
  <c r="P1619" i="1" s="1"/>
  <c r="O1620" i="1"/>
  <c r="P1620" i="1" s="1"/>
  <c r="O1621" i="1"/>
  <c r="P1621" i="1" s="1"/>
  <c r="O1622" i="1"/>
  <c r="P1622" i="1" s="1"/>
  <c r="O1623" i="1"/>
  <c r="P1623" i="1" s="1"/>
  <c r="O1624" i="1"/>
  <c r="P1624" i="1" s="1"/>
  <c r="O1625" i="1"/>
  <c r="P1625" i="1" s="1"/>
  <c r="O1626" i="1"/>
  <c r="P1626" i="1" s="1"/>
  <c r="O1627" i="1"/>
  <c r="P1627" i="1" s="1"/>
  <c r="O1628" i="1"/>
  <c r="P1628" i="1" s="1"/>
  <c r="O1629" i="1"/>
  <c r="P1629" i="1" s="1"/>
  <c r="O1630" i="1"/>
  <c r="P1630" i="1" s="1"/>
  <c r="O1631" i="1"/>
  <c r="P1631" i="1" s="1"/>
  <c r="O1632" i="1"/>
  <c r="P1632" i="1" s="1"/>
  <c r="O1633" i="1"/>
  <c r="P1633" i="1" s="1"/>
  <c r="O1634" i="1"/>
  <c r="P1634" i="1" s="1"/>
  <c r="O1635" i="1"/>
  <c r="P1635" i="1" s="1"/>
  <c r="O1636" i="1"/>
  <c r="P1636" i="1" s="1"/>
  <c r="O1637" i="1"/>
  <c r="P1637" i="1" s="1"/>
  <c r="O1638" i="1"/>
  <c r="P1638" i="1" s="1"/>
  <c r="O1639" i="1"/>
  <c r="P1639" i="1" s="1"/>
  <c r="O1640" i="1"/>
  <c r="P1640" i="1" s="1"/>
  <c r="O1641" i="1"/>
  <c r="P1641" i="1" s="1"/>
  <c r="O1642" i="1"/>
  <c r="P1642" i="1" s="1"/>
  <c r="O1643" i="1"/>
  <c r="P1643" i="1" s="1"/>
  <c r="O1644" i="1"/>
  <c r="P1644" i="1" s="1"/>
  <c r="O1645" i="1"/>
  <c r="P1645" i="1" s="1"/>
  <c r="O1646" i="1"/>
  <c r="P1646" i="1" s="1"/>
  <c r="O1647" i="1"/>
  <c r="P1647" i="1" s="1"/>
  <c r="O1648" i="1"/>
  <c r="P1648" i="1" s="1"/>
  <c r="O1649" i="1"/>
  <c r="P1649" i="1" s="1"/>
  <c r="O1650" i="1"/>
  <c r="P1650" i="1" s="1"/>
  <c r="O1651" i="1"/>
  <c r="P1651" i="1" s="1"/>
  <c r="O1652" i="1"/>
  <c r="P1652" i="1" s="1"/>
  <c r="O1653" i="1"/>
  <c r="P1653" i="1" s="1"/>
  <c r="O1654" i="1"/>
  <c r="P1654" i="1" s="1"/>
  <c r="O1655" i="1"/>
  <c r="P1655" i="1" s="1"/>
  <c r="O1656" i="1"/>
  <c r="P1656" i="1" s="1"/>
  <c r="O1657" i="1"/>
  <c r="P1657" i="1" s="1"/>
  <c r="O1658" i="1"/>
  <c r="P1658" i="1" s="1"/>
  <c r="O1659" i="1"/>
  <c r="P1659" i="1" s="1"/>
  <c r="O1660" i="1"/>
  <c r="P1660" i="1" s="1"/>
  <c r="O1661" i="1"/>
  <c r="P1661" i="1" s="1"/>
  <c r="O1662" i="1"/>
  <c r="P1662" i="1" s="1"/>
  <c r="O1663" i="1"/>
  <c r="P1663" i="1" s="1"/>
  <c r="O1664" i="1"/>
  <c r="P1664" i="1" s="1"/>
  <c r="O1665" i="1"/>
  <c r="P1665" i="1" s="1"/>
  <c r="O1666" i="1"/>
  <c r="P1666" i="1" s="1"/>
  <c r="O1667" i="1"/>
  <c r="P1667" i="1" s="1"/>
  <c r="O1668" i="1"/>
  <c r="P1668" i="1" s="1"/>
  <c r="O1669" i="1"/>
  <c r="P1669" i="1" s="1"/>
  <c r="O1670" i="1"/>
  <c r="P1670" i="1" s="1"/>
  <c r="O1671" i="1"/>
  <c r="P1671" i="1" s="1"/>
  <c r="O1672" i="1"/>
  <c r="P1672" i="1" s="1"/>
  <c r="O1673" i="1"/>
  <c r="P1673" i="1" s="1"/>
  <c r="O1674" i="1"/>
  <c r="P1674" i="1" s="1"/>
  <c r="O1675" i="1"/>
  <c r="P1675" i="1" s="1"/>
  <c r="O1676" i="1"/>
  <c r="P1676" i="1" s="1"/>
  <c r="O1677" i="1"/>
  <c r="P1677" i="1" s="1"/>
  <c r="O1678" i="1"/>
  <c r="P1678" i="1" s="1"/>
  <c r="O1679" i="1"/>
  <c r="P1679" i="1" s="1"/>
  <c r="O1680" i="1"/>
  <c r="P1680" i="1" s="1"/>
  <c r="O1681" i="1"/>
  <c r="P1681" i="1" s="1"/>
  <c r="O1682" i="1"/>
  <c r="P1682" i="1" s="1"/>
  <c r="O1683" i="1"/>
  <c r="P1683" i="1" s="1"/>
  <c r="O1684" i="1"/>
  <c r="P1684" i="1" s="1"/>
  <c r="O1685" i="1"/>
  <c r="P1685" i="1" s="1"/>
  <c r="O1686" i="1"/>
  <c r="P1686" i="1" s="1"/>
  <c r="O1687" i="1"/>
  <c r="P1687" i="1" s="1"/>
  <c r="O1688" i="1"/>
  <c r="P1688" i="1" s="1"/>
  <c r="O1689" i="1"/>
  <c r="P1689" i="1" s="1"/>
  <c r="O1690" i="1"/>
  <c r="P1690" i="1" s="1"/>
  <c r="O1691" i="1"/>
  <c r="P1691" i="1" s="1"/>
  <c r="O1692" i="1"/>
  <c r="P1692" i="1" s="1"/>
  <c r="O1693" i="1"/>
  <c r="P1693" i="1" s="1"/>
  <c r="O1694" i="1"/>
  <c r="P1694" i="1" s="1"/>
  <c r="O1695" i="1"/>
  <c r="P1695" i="1" s="1"/>
  <c r="O1696" i="1"/>
  <c r="P1696" i="1" s="1"/>
  <c r="O1697" i="1"/>
  <c r="P1697" i="1" s="1"/>
  <c r="O1698" i="1"/>
  <c r="P1698" i="1" s="1"/>
  <c r="O1699" i="1"/>
  <c r="P1699" i="1" s="1"/>
  <c r="O1700" i="1"/>
  <c r="P1700" i="1" s="1"/>
  <c r="O1701" i="1"/>
  <c r="P1701" i="1" s="1"/>
  <c r="O1702" i="1"/>
  <c r="P1702" i="1" s="1"/>
  <c r="O1703" i="1"/>
  <c r="P1703" i="1" s="1"/>
  <c r="O1704" i="1"/>
  <c r="P1704" i="1" s="1"/>
  <c r="O1705" i="1"/>
  <c r="P1705" i="1" s="1"/>
  <c r="O1706" i="1"/>
  <c r="P1706" i="1" s="1"/>
  <c r="O1707" i="1"/>
  <c r="P1707" i="1" s="1"/>
  <c r="O1708" i="1"/>
  <c r="P1708" i="1" s="1"/>
  <c r="O1709" i="1"/>
  <c r="P1709" i="1" s="1"/>
  <c r="O1710" i="1"/>
  <c r="P1710" i="1" s="1"/>
  <c r="O1711" i="1"/>
  <c r="P1711" i="1" s="1"/>
  <c r="O1712" i="1"/>
  <c r="P1712" i="1" s="1"/>
  <c r="O1713" i="1"/>
  <c r="P1713" i="1" s="1"/>
  <c r="O1714" i="1"/>
  <c r="P1714" i="1" s="1"/>
  <c r="O1715" i="1"/>
  <c r="P1715" i="1" s="1"/>
  <c r="O1716" i="1"/>
  <c r="P1716" i="1" s="1"/>
  <c r="O1717" i="1"/>
  <c r="P1717" i="1" s="1"/>
  <c r="O1718" i="1"/>
  <c r="P1718" i="1" s="1"/>
  <c r="O1719" i="1"/>
  <c r="P1719" i="1" s="1"/>
  <c r="O1720" i="1"/>
  <c r="P1720" i="1" s="1"/>
  <c r="O1721" i="1"/>
  <c r="P1721" i="1" s="1"/>
  <c r="O1722" i="1"/>
  <c r="P1722" i="1" s="1"/>
  <c r="O1723" i="1"/>
  <c r="P1723" i="1" s="1"/>
  <c r="O1724" i="1"/>
  <c r="P1724" i="1" s="1"/>
  <c r="O1725" i="1"/>
  <c r="P1725" i="1" s="1"/>
  <c r="O1726" i="1"/>
  <c r="P1726" i="1" s="1"/>
  <c r="O1727" i="1"/>
  <c r="P1727" i="1" s="1"/>
  <c r="O1728" i="1"/>
  <c r="P1728" i="1" s="1"/>
  <c r="O1729" i="1"/>
  <c r="P1729" i="1" s="1"/>
  <c r="O1730" i="1"/>
  <c r="P1730" i="1" s="1"/>
  <c r="O1731" i="1"/>
  <c r="P1731" i="1" s="1"/>
  <c r="O1732" i="1"/>
  <c r="P1732" i="1" s="1"/>
  <c r="O1733" i="1"/>
  <c r="P1733" i="1" s="1"/>
  <c r="O1734" i="1"/>
  <c r="P1734" i="1" s="1"/>
  <c r="O1735" i="1"/>
  <c r="P1735" i="1" s="1"/>
  <c r="O1736" i="1"/>
  <c r="P1736" i="1" s="1"/>
  <c r="O1737" i="1"/>
  <c r="P1737" i="1" s="1"/>
  <c r="O1738" i="1"/>
  <c r="P1738" i="1" s="1"/>
  <c r="O1739" i="1"/>
  <c r="P1739" i="1" s="1"/>
  <c r="O1740" i="1"/>
  <c r="P1740" i="1" s="1"/>
  <c r="O1741" i="1"/>
  <c r="P1741" i="1" s="1"/>
  <c r="O1742" i="1"/>
  <c r="P1742" i="1" s="1"/>
  <c r="O1743" i="1"/>
  <c r="P1743" i="1" s="1"/>
  <c r="O1744" i="1"/>
  <c r="P1744" i="1" s="1"/>
  <c r="O1745" i="1"/>
  <c r="P1745" i="1" s="1"/>
  <c r="O1746" i="1"/>
  <c r="P1746" i="1" s="1"/>
  <c r="O1747" i="1"/>
  <c r="P1747" i="1" s="1"/>
  <c r="O1748" i="1"/>
  <c r="P1748" i="1" s="1"/>
  <c r="O1749" i="1"/>
  <c r="P1749" i="1" s="1"/>
  <c r="O1750" i="1"/>
  <c r="P1750" i="1" s="1"/>
  <c r="O1751" i="1"/>
  <c r="P1751" i="1" s="1"/>
  <c r="O1752" i="1"/>
  <c r="P1752" i="1" s="1"/>
  <c r="O1753" i="1"/>
  <c r="P1753" i="1" s="1"/>
  <c r="O1754" i="1"/>
  <c r="P1754" i="1" s="1"/>
  <c r="O1755" i="1"/>
  <c r="P1755" i="1" s="1"/>
  <c r="O1756" i="1"/>
  <c r="P1756" i="1" s="1"/>
  <c r="O1757" i="1"/>
  <c r="P1757" i="1" s="1"/>
  <c r="O1758" i="1"/>
  <c r="P1758" i="1" s="1"/>
  <c r="O1759" i="1"/>
  <c r="P1759" i="1" s="1"/>
  <c r="O1760" i="1"/>
  <c r="P1760" i="1" s="1"/>
  <c r="O1761" i="1"/>
  <c r="P1761" i="1" s="1"/>
  <c r="O1762" i="1"/>
  <c r="P1762" i="1" s="1"/>
  <c r="O1763" i="1"/>
  <c r="P1763" i="1" s="1"/>
  <c r="O1764" i="1"/>
  <c r="P1764" i="1" s="1"/>
  <c r="O1765" i="1"/>
  <c r="P1765" i="1" s="1"/>
  <c r="O1766" i="1"/>
  <c r="P1766" i="1" s="1"/>
  <c r="O1767" i="1"/>
  <c r="P1767" i="1" s="1"/>
  <c r="O1768" i="1"/>
  <c r="P1768" i="1" s="1"/>
  <c r="O1769" i="1"/>
  <c r="P1769" i="1" s="1"/>
  <c r="O1770" i="1"/>
  <c r="P1770" i="1" s="1"/>
  <c r="O1771" i="1"/>
  <c r="P1771" i="1" s="1"/>
  <c r="O1772" i="1"/>
  <c r="P1772" i="1" s="1"/>
  <c r="O1773" i="1"/>
  <c r="P1773" i="1" s="1"/>
  <c r="O1774" i="1"/>
  <c r="P1774" i="1" s="1"/>
  <c r="O1775" i="1"/>
  <c r="P1775" i="1" s="1"/>
  <c r="O1776" i="1"/>
  <c r="P1776" i="1" s="1"/>
  <c r="O1777" i="1"/>
  <c r="P1777" i="1" s="1"/>
  <c r="O1778" i="1"/>
  <c r="P1778" i="1" s="1"/>
  <c r="O1779" i="1"/>
  <c r="P1779" i="1" s="1"/>
  <c r="O1780" i="1"/>
  <c r="P1780" i="1" s="1"/>
  <c r="O1781" i="1"/>
  <c r="P1781" i="1" s="1"/>
  <c r="O1782" i="1"/>
  <c r="P1782" i="1" s="1"/>
  <c r="O1783" i="1"/>
  <c r="P1783" i="1" s="1"/>
  <c r="O1784" i="1"/>
  <c r="P1784" i="1" s="1"/>
  <c r="O1785" i="1"/>
  <c r="P1785" i="1" s="1"/>
  <c r="O1786" i="1"/>
  <c r="P1786" i="1" s="1"/>
  <c r="O1787" i="1"/>
  <c r="P1787" i="1" s="1"/>
  <c r="O1788" i="1"/>
  <c r="P1788" i="1" s="1"/>
  <c r="O1789" i="1"/>
  <c r="P1789" i="1" s="1"/>
  <c r="O1790" i="1"/>
  <c r="P1790" i="1" s="1"/>
  <c r="O1791" i="1"/>
  <c r="P1791" i="1" s="1"/>
  <c r="O1792" i="1"/>
  <c r="P1792" i="1" s="1"/>
  <c r="O1793" i="1"/>
  <c r="P1793" i="1" s="1"/>
  <c r="O1794" i="1"/>
  <c r="P1794" i="1" s="1"/>
  <c r="O1795" i="1"/>
  <c r="P1795" i="1" s="1"/>
  <c r="O1796" i="1"/>
  <c r="P1796" i="1" s="1"/>
  <c r="O1797" i="1"/>
  <c r="P1797" i="1" s="1"/>
  <c r="O1798" i="1"/>
  <c r="P1798" i="1" s="1"/>
  <c r="O1799" i="1"/>
  <c r="P1799" i="1" s="1"/>
  <c r="O1800" i="1"/>
  <c r="P1800" i="1" s="1"/>
  <c r="O1801" i="1"/>
  <c r="P1801" i="1" s="1"/>
  <c r="O1802" i="1"/>
  <c r="P1802" i="1" s="1"/>
  <c r="O1803" i="1"/>
  <c r="P1803" i="1" s="1"/>
  <c r="O1804" i="1"/>
  <c r="P1804" i="1" s="1"/>
  <c r="O1805" i="1"/>
  <c r="P1805" i="1" s="1"/>
  <c r="O1806" i="1"/>
  <c r="P1806" i="1" s="1"/>
  <c r="O1807" i="1"/>
  <c r="P1807" i="1" s="1"/>
  <c r="O1808" i="1"/>
  <c r="P1808" i="1" s="1"/>
  <c r="O1809" i="1"/>
  <c r="P1809" i="1" s="1"/>
  <c r="O1810" i="1"/>
  <c r="P1810" i="1" s="1"/>
  <c r="O1811" i="1"/>
  <c r="P1811" i="1" s="1"/>
  <c r="O1812" i="1"/>
  <c r="P1812" i="1" s="1"/>
  <c r="O1813" i="1"/>
  <c r="P1813" i="1" s="1"/>
  <c r="O1814" i="1"/>
  <c r="P1814" i="1" s="1"/>
  <c r="O1815" i="1"/>
  <c r="P1815" i="1" s="1"/>
  <c r="O1816" i="1"/>
  <c r="P1816" i="1" s="1"/>
  <c r="O1817" i="1"/>
  <c r="P1817" i="1" s="1"/>
  <c r="O1818" i="1"/>
  <c r="P1818" i="1" s="1"/>
  <c r="O1819" i="1"/>
  <c r="P1819" i="1" s="1"/>
  <c r="O1820" i="1"/>
  <c r="P1820" i="1" s="1"/>
  <c r="O1821" i="1"/>
  <c r="P1821" i="1" s="1"/>
  <c r="O1822" i="1"/>
  <c r="P1822" i="1" s="1"/>
  <c r="O1823" i="1"/>
  <c r="P1823" i="1" s="1"/>
  <c r="O1824" i="1"/>
  <c r="P1824" i="1" s="1"/>
  <c r="O1825" i="1"/>
  <c r="P1825" i="1" s="1"/>
  <c r="O1826" i="1"/>
  <c r="P1826" i="1" s="1"/>
  <c r="O1827" i="1"/>
  <c r="P1827" i="1" s="1"/>
  <c r="O1828" i="1"/>
  <c r="P1828" i="1" s="1"/>
  <c r="O1829" i="1"/>
  <c r="P1829" i="1" s="1"/>
  <c r="O1830" i="1"/>
  <c r="P1830" i="1" s="1"/>
  <c r="O1831" i="1"/>
  <c r="P1831" i="1" s="1"/>
  <c r="O1832" i="1"/>
  <c r="P1832" i="1" s="1"/>
  <c r="O1833" i="1"/>
  <c r="P1833" i="1" s="1"/>
  <c r="O1834" i="1"/>
  <c r="P1834" i="1" s="1"/>
  <c r="O1835" i="1"/>
  <c r="P1835" i="1" s="1"/>
  <c r="O1836" i="1"/>
  <c r="P1836" i="1" s="1"/>
  <c r="O1837" i="1"/>
  <c r="P1837" i="1" s="1"/>
  <c r="O1838" i="1"/>
  <c r="P1838" i="1" s="1"/>
  <c r="O1839" i="1"/>
  <c r="P1839" i="1" s="1"/>
  <c r="O1840" i="1"/>
  <c r="P1840" i="1" s="1"/>
  <c r="O1841" i="1"/>
  <c r="P1841" i="1" s="1"/>
  <c r="O1842" i="1"/>
  <c r="P1842" i="1" s="1"/>
  <c r="O1843" i="1"/>
  <c r="P1843" i="1" s="1"/>
  <c r="O1844" i="1"/>
  <c r="P1844" i="1" s="1"/>
  <c r="O1845" i="1"/>
  <c r="P1845" i="1" s="1"/>
  <c r="O1846" i="1"/>
  <c r="P1846" i="1" s="1"/>
  <c r="O1847" i="1"/>
  <c r="P1847" i="1" s="1"/>
  <c r="O1848" i="1"/>
  <c r="P1848" i="1" s="1"/>
  <c r="O1849" i="1"/>
  <c r="P1849" i="1" s="1"/>
  <c r="O1850" i="1"/>
  <c r="P1850" i="1" s="1"/>
  <c r="O1851" i="1"/>
  <c r="P1851" i="1" s="1"/>
  <c r="O1852" i="1"/>
  <c r="P1852" i="1" s="1"/>
  <c r="O1853" i="1"/>
  <c r="P1853" i="1" s="1"/>
  <c r="O1854" i="1"/>
  <c r="P1854" i="1" s="1"/>
  <c r="O1855" i="1"/>
  <c r="P1855" i="1" s="1"/>
  <c r="O1856" i="1"/>
  <c r="P1856" i="1" s="1"/>
  <c r="O1857" i="1"/>
  <c r="P1857" i="1" s="1"/>
  <c r="O1858" i="1"/>
  <c r="P1858" i="1" s="1"/>
  <c r="O1859" i="1"/>
  <c r="P1859" i="1" s="1"/>
  <c r="O1860" i="1"/>
  <c r="P1860" i="1" s="1"/>
  <c r="O1861" i="1"/>
  <c r="P1861" i="1" s="1"/>
  <c r="O1862" i="1"/>
  <c r="P1862" i="1" s="1"/>
  <c r="O1863" i="1"/>
  <c r="P1863" i="1" s="1"/>
  <c r="O1864" i="1"/>
  <c r="P1864" i="1" s="1"/>
  <c r="O1865" i="1"/>
  <c r="P1865" i="1" s="1"/>
  <c r="O1866" i="1"/>
  <c r="P1866" i="1" s="1"/>
  <c r="O1867" i="1"/>
  <c r="P1867" i="1" s="1"/>
  <c r="O1868" i="1"/>
  <c r="P1868" i="1" s="1"/>
  <c r="O1869" i="1"/>
  <c r="P1869" i="1" s="1"/>
  <c r="O1870" i="1"/>
  <c r="P1870" i="1" s="1"/>
  <c r="O1871" i="1"/>
  <c r="P1871" i="1" s="1"/>
  <c r="O1872" i="1"/>
  <c r="P1872" i="1" s="1"/>
  <c r="O1873" i="1"/>
  <c r="P1873" i="1" s="1"/>
  <c r="O1874" i="1"/>
  <c r="P1874" i="1" s="1"/>
  <c r="O1875" i="1"/>
  <c r="P1875" i="1" s="1"/>
  <c r="O1876" i="1"/>
  <c r="P1876" i="1" s="1"/>
  <c r="O1877" i="1"/>
  <c r="P1877" i="1" s="1"/>
  <c r="O1878" i="1"/>
  <c r="P1878" i="1" s="1"/>
  <c r="O1879" i="1"/>
  <c r="P1879" i="1" s="1"/>
  <c r="O1880" i="1"/>
  <c r="P1880" i="1" s="1"/>
  <c r="O1881" i="1"/>
  <c r="P1881" i="1" s="1"/>
  <c r="O1882" i="1"/>
  <c r="P1882" i="1" s="1"/>
  <c r="O1883" i="1"/>
  <c r="P1883" i="1" s="1"/>
  <c r="O1884" i="1"/>
  <c r="P1884" i="1" s="1"/>
  <c r="O1885" i="1"/>
  <c r="P1885" i="1" s="1"/>
  <c r="O1886" i="1"/>
  <c r="P1886" i="1" s="1"/>
  <c r="O1887" i="1"/>
  <c r="P1887" i="1" s="1"/>
  <c r="O1888" i="1"/>
  <c r="P1888" i="1" s="1"/>
  <c r="O1889" i="1"/>
  <c r="P1889" i="1" s="1"/>
  <c r="O1890" i="1"/>
  <c r="P1890" i="1" s="1"/>
  <c r="O1891" i="1"/>
  <c r="P1891" i="1" s="1"/>
  <c r="O1892" i="1"/>
  <c r="P1892" i="1" s="1"/>
  <c r="O1893" i="1"/>
  <c r="P1893" i="1" s="1"/>
  <c r="O1894" i="1"/>
  <c r="P1894" i="1" s="1"/>
  <c r="O1895" i="1"/>
  <c r="P1895" i="1" s="1"/>
  <c r="O1896" i="1"/>
  <c r="P1896" i="1" s="1"/>
  <c r="O1897" i="1"/>
  <c r="P1897" i="1" s="1"/>
  <c r="O1898" i="1"/>
  <c r="P1898" i="1" s="1"/>
  <c r="O1899" i="1"/>
  <c r="P1899" i="1" s="1"/>
  <c r="O1900" i="1"/>
  <c r="P1900" i="1" s="1"/>
  <c r="O1901" i="1"/>
  <c r="P1901" i="1" s="1"/>
  <c r="O1902" i="1"/>
  <c r="P1902" i="1" s="1"/>
  <c r="O1903" i="1"/>
  <c r="P1903" i="1" s="1"/>
  <c r="O1904" i="1"/>
  <c r="P1904" i="1" s="1"/>
  <c r="O1905" i="1"/>
  <c r="P1905" i="1" s="1"/>
  <c r="O1906" i="1"/>
  <c r="P1906" i="1" s="1"/>
  <c r="O1907" i="1"/>
  <c r="P1907" i="1" s="1"/>
  <c r="O1908" i="1"/>
  <c r="P1908" i="1" s="1"/>
  <c r="O1909" i="1"/>
  <c r="P1909" i="1" s="1"/>
  <c r="O1910" i="1"/>
  <c r="P1910" i="1" s="1"/>
  <c r="O1911" i="1"/>
  <c r="P1911" i="1" s="1"/>
  <c r="O1912" i="1"/>
  <c r="P1912" i="1" s="1"/>
  <c r="O1913" i="1"/>
  <c r="P1913" i="1" s="1"/>
  <c r="O1914" i="1"/>
  <c r="P1914" i="1" s="1"/>
  <c r="O1915" i="1"/>
  <c r="P1915" i="1" s="1"/>
  <c r="O1916" i="1"/>
  <c r="P1916" i="1" s="1"/>
  <c r="O1917" i="1"/>
  <c r="P1917" i="1" s="1"/>
  <c r="O1918" i="1"/>
  <c r="P1918" i="1" s="1"/>
  <c r="O1919" i="1"/>
  <c r="P1919" i="1" s="1"/>
  <c r="O1920" i="1"/>
  <c r="P1920" i="1" s="1"/>
  <c r="O1921" i="1"/>
  <c r="P1921" i="1" s="1"/>
  <c r="O1922" i="1"/>
  <c r="P1922" i="1" s="1"/>
  <c r="O1923" i="1"/>
  <c r="P1923" i="1" s="1"/>
  <c r="O1924" i="1"/>
  <c r="P1924" i="1" s="1"/>
  <c r="O1925" i="1"/>
  <c r="P1925" i="1" s="1"/>
  <c r="O1926" i="1"/>
  <c r="P1926" i="1" s="1"/>
  <c r="O1927" i="1"/>
  <c r="P1927" i="1" s="1"/>
  <c r="O1928" i="1"/>
  <c r="P1928" i="1" s="1"/>
  <c r="O1929" i="1"/>
  <c r="P1929" i="1" s="1"/>
  <c r="O1930" i="1"/>
  <c r="P1930" i="1" s="1"/>
  <c r="O1931" i="1"/>
  <c r="P1931" i="1" s="1"/>
  <c r="O1932" i="1"/>
  <c r="P1932" i="1" s="1"/>
  <c r="O1933" i="1"/>
  <c r="P1933" i="1" s="1"/>
  <c r="O1934" i="1"/>
  <c r="P1934" i="1" s="1"/>
  <c r="O1935" i="1"/>
  <c r="P1935" i="1" s="1"/>
  <c r="O1936" i="1"/>
  <c r="P1936" i="1" s="1"/>
  <c r="O1937" i="1"/>
  <c r="P1937" i="1" s="1"/>
  <c r="O1938" i="1"/>
  <c r="P1938" i="1" s="1"/>
  <c r="O1939" i="1"/>
  <c r="P1939" i="1" s="1"/>
  <c r="O1940" i="1"/>
  <c r="P1940" i="1" s="1"/>
  <c r="O1941" i="1"/>
  <c r="P1941" i="1" s="1"/>
  <c r="O1942" i="1"/>
  <c r="P1942" i="1" s="1"/>
  <c r="O1943" i="1"/>
  <c r="P1943" i="1" s="1"/>
  <c r="O1944" i="1"/>
  <c r="P1944" i="1" s="1"/>
  <c r="O1945" i="1"/>
  <c r="P1945" i="1" s="1"/>
  <c r="O1946" i="1"/>
  <c r="P1946" i="1" s="1"/>
  <c r="O1947" i="1"/>
  <c r="P1947" i="1" s="1"/>
  <c r="O1948" i="1"/>
  <c r="P1948" i="1" s="1"/>
  <c r="O1949" i="1"/>
  <c r="P1949" i="1" s="1"/>
  <c r="O1950" i="1"/>
  <c r="P1950" i="1" s="1"/>
  <c r="O1951" i="1"/>
  <c r="P1951" i="1" s="1"/>
  <c r="O1952" i="1"/>
  <c r="P1952" i="1" s="1"/>
  <c r="O1953" i="1"/>
  <c r="P1953" i="1" s="1"/>
  <c r="O1954" i="1"/>
  <c r="P1954" i="1" s="1"/>
  <c r="O1955" i="1"/>
  <c r="P1955" i="1" s="1"/>
  <c r="O1956" i="1"/>
  <c r="P1956" i="1" s="1"/>
  <c r="O1957" i="1"/>
  <c r="P1957" i="1" s="1"/>
  <c r="O1958" i="1"/>
  <c r="P1958" i="1" s="1"/>
  <c r="O1959" i="1"/>
  <c r="P1959" i="1" s="1"/>
  <c r="O1960" i="1"/>
  <c r="P1960" i="1" s="1"/>
  <c r="O1961" i="1"/>
  <c r="P1961" i="1" s="1"/>
  <c r="O1962" i="1"/>
  <c r="P1962" i="1" s="1"/>
  <c r="O1963" i="1"/>
  <c r="P1963" i="1" s="1"/>
  <c r="O1964" i="1"/>
  <c r="P1964" i="1" s="1"/>
  <c r="O1965" i="1"/>
  <c r="P1965" i="1" s="1"/>
  <c r="O1966" i="1"/>
  <c r="P1966" i="1" s="1"/>
  <c r="O1967" i="1"/>
  <c r="P1967" i="1" s="1"/>
  <c r="O1968" i="1"/>
  <c r="P1968" i="1" s="1"/>
  <c r="O1969" i="1"/>
  <c r="P1969" i="1" s="1"/>
  <c r="O1970" i="1"/>
  <c r="P1970" i="1" s="1"/>
  <c r="O1971" i="1"/>
  <c r="P1971" i="1" s="1"/>
  <c r="O1972" i="1"/>
  <c r="P1972" i="1" s="1"/>
  <c r="O1973" i="1"/>
  <c r="P1973" i="1" s="1"/>
  <c r="O1974" i="1"/>
  <c r="P1974" i="1" s="1"/>
  <c r="O1975" i="1"/>
  <c r="P1975" i="1" s="1"/>
  <c r="O1976" i="1"/>
  <c r="P1976" i="1" s="1"/>
  <c r="O1977" i="1"/>
  <c r="P1977" i="1" s="1"/>
  <c r="O1978" i="1"/>
  <c r="P1978" i="1" s="1"/>
  <c r="O1979" i="1"/>
  <c r="P1979" i="1" s="1"/>
  <c r="O1980" i="1"/>
  <c r="P1980" i="1" s="1"/>
  <c r="O1981" i="1"/>
  <c r="P1981" i="1" s="1"/>
  <c r="O1982" i="1"/>
  <c r="P1982" i="1" s="1"/>
  <c r="O1983" i="1"/>
  <c r="P1983" i="1" s="1"/>
  <c r="O1984" i="1"/>
  <c r="P1984" i="1" s="1"/>
  <c r="O1985" i="1"/>
  <c r="P1985" i="1" s="1"/>
  <c r="O1986" i="1"/>
  <c r="P1986" i="1" s="1"/>
  <c r="O1987" i="1"/>
  <c r="P1987" i="1" s="1"/>
  <c r="O1988" i="1"/>
  <c r="P1988" i="1" s="1"/>
  <c r="O1989" i="1"/>
  <c r="P1989" i="1" s="1"/>
  <c r="O1990" i="1"/>
  <c r="P1990" i="1" s="1"/>
  <c r="O1991" i="1"/>
  <c r="P1991" i="1" s="1"/>
  <c r="O1992" i="1"/>
  <c r="P1992" i="1" s="1"/>
  <c r="O1993" i="1"/>
  <c r="P1993" i="1" s="1"/>
  <c r="O1994" i="1"/>
  <c r="P1994" i="1" s="1"/>
  <c r="O1995" i="1"/>
  <c r="P1995" i="1" s="1"/>
  <c r="O1996" i="1"/>
  <c r="P1996" i="1" s="1"/>
  <c r="O1997" i="1"/>
  <c r="P1997" i="1" s="1"/>
  <c r="O1998" i="1"/>
  <c r="P1998" i="1" s="1"/>
  <c r="O1999" i="1"/>
  <c r="P1999" i="1" s="1"/>
  <c r="O2000" i="1"/>
  <c r="P2000" i="1" s="1"/>
  <c r="O2001" i="1"/>
  <c r="P2001" i="1" s="1"/>
  <c r="O2002" i="1"/>
  <c r="P2002" i="1" s="1"/>
  <c r="O2003" i="1"/>
  <c r="P2003" i="1" s="1"/>
  <c r="O2004" i="1"/>
  <c r="P2004" i="1" s="1"/>
  <c r="O2005" i="1"/>
  <c r="P2005" i="1" s="1"/>
  <c r="O2006" i="1"/>
  <c r="P2006" i="1" s="1"/>
  <c r="O2007" i="1"/>
  <c r="P2007" i="1" s="1"/>
  <c r="O2008" i="1"/>
  <c r="P2008" i="1" s="1"/>
  <c r="O2009" i="1"/>
  <c r="P2009" i="1" s="1"/>
  <c r="O2010" i="1"/>
  <c r="P2010" i="1" s="1"/>
  <c r="O2011" i="1"/>
  <c r="P2011" i="1" s="1"/>
  <c r="O2012" i="1"/>
  <c r="P2012" i="1" s="1"/>
  <c r="O2013" i="1"/>
  <c r="P2013" i="1" s="1"/>
  <c r="O2014" i="1"/>
  <c r="P2014" i="1" s="1"/>
  <c r="O2015" i="1"/>
  <c r="P2015" i="1" s="1"/>
  <c r="O2016" i="1"/>
  <c r="P2016" i="1" s="1"/>
  <c r="O2017" i="1"/>
  <c r="P2017" i="1" s="1"/>
  <c r="O2018" i="1"/>
  <c r="P2018" i="1" s="1"/>
  <c r="O2019" i="1"/>
  <c r="P2019" i="1" s="1"/>
  <c r="O2020" i="1"/>
  <c r="P2020" i="1" s="1"/>
  <c r="O2021" i="1"/>
  <c r="P2021" i="1" s="1"/>
  <c r="O2022" i="1"/>
  <c r="P2022" i="1" s="1"/>
  <c r="O2023" i="1"/>
  <c r="P2023" i="1" s="1"/>
  <c r="O2024" i="1"/>
  <c r="P2024" i="1" s="1"/>
  <c r="O2025" i="1"/>
  <c r="P2025" i="1" s="1"/>
  <c r="O2026" i="1"/>
  <c r="P2026" i="1" s="1"/>
  <c r="O2027" i="1"/>
  <c r="P2027" i="1" s="1"/>
  <c r="O2028" i="1"/>
  <c r="P2028" i="1" s="1"/>
  <c r="O2029" i="1"/>
  <c r="P2029" i="1" s="1"/>
  <c r="O2030" i="1"/>
  <c r="P2030" i="1" s="1"/>
  <c r="O2031" i="1"/>
  <c r="P2031" i="1" s="1"/>
  <c r="O2032" i="1"/>
  <c r="P2032" i="1" s="1"/>
  <c r="O2033" i="1"/>
  <c r="P2033" i="1" s="1"/>
  <c r="O2034" i="1"/>
  <c r="P2034" i="1" s="1"/>
  <c r="O2035" i="1"/>
  <c r="P2035" i="1" s="1"/>
  <c r="O2036" i="1"/>
  <c r="P2036" i="1" s="1"/>
  <c r="O2037" i="1"/>
  <c r="P2037" i="1" s="1"/>
  <c r="O2038" i="1"/>
  <c r="P2038" i="1" s="1"/>
  <c r="O2039" i="1"/>
  <c r="P2039" i="1" s="1"/>
  <c r="O2040" i="1"/>
  <c r="P2040" i="1" s="1"/>
  <c r="O2041" i="1"/>
  <c r="P2041" i="1" s="1"/>
  <c r="O2042" i="1"/>
  <c r="P2042" i="1" s="1"/>
  <c r="O2043" i="1"/>
  <c r="P2043" i="1" s="1"/>
  <c r="O2044" i="1"/>
  <c r="P2044" i="1" s="1"/>
  <c r="O2045" i="1"/>
  <c r="P2045" i="1" s="1"/>
  <c r="O2046" i="1"/>
  <c r="P2046" i="1" s="1"/>
  <c r="O2047" i="1"/>
  <c r="P2047" i="1" s="1"/>
  <c r="O2048" i="1"/>
  <c r="P2048" i="1" s="1"/>
  <c r="O2049" i="1"/>
  <c r="P2049" i="1" s="1"/>
  <c r="O2050" i="1"/>
  <c r="P2050" i="1" s="1"/>
  <c r="O2051" i="1"/>
  <c r="P2051" i="1" s="1"/>
  <c r="O2052" i="1"/>
  <c r="P2052" i="1" s="1"/>
  <c r="O2053" i="1"/>
  <c r="P2053" i="1" s="1"/>
  <c r="O2054" i="1"/>
  <c r="P2054" i="1" s="1"/>
  <c r="O2055" i="1"/>
  <c r="P2055" i="1" s="1"/>
  <c r="O2056" i="1"/>
  <c r="P2056" i="1" s="1"/>
  <c r="O2057" i="1"/>
  <c r="P2057" i="1" s="1"/>
  <c r="O2058" i="1"/>
  <c r="P2058" i="1" s="1"/>
  <c r="O2059" i="1"/>
  <c r="P2059" i="1" s="1"/>
  <c r="O2060" i="1"/>
  <c r="P2060" i="1" s="1"/>
  <c r="O2061" i="1"/>
  <c r="P2061" i="1" s="1"/>
  <c r="O2062" i="1"/>
  <c r="P2062" i="1" s="1"/>
  <c r="O2063" i="1"/>
  <c r="P2063" i="1" s="1"/>
  <c r="O2064" i="1"/>
  <c r="P2064" i="1" s="1"/>
  <c r="O2065" i="1"/>
  <c r="P2065" i="1" s="1"/>
  <c r="O2066" i="1"/>
  <c r="P2066" i="1" s="1"/>
  <c r="O2067" i="1"/>
  <c r="P2067" i="1" s="1"/>
  <c r="O2068" i="1"/>
  <c r="P2068" i="1" s="1"/>
  <c r="O2069" i="1"/>
  <c r="P2069" i="1" s="1"/>
  <c r="O2070" i="1"/>
  <c r="P2070" i="1" s="1"/>
  <c r="O2071" i="1"/>
  <c r="P2071" i="1" s="1"/>
  <c r="O2072" i="1"/>
  <c r="P2072" i="1" s="1"/>
  <c r="O2073" i="1"/>
  <c r="P2073" i="1" s="1"/>
  <c r="O2074" i="1"/>
  <c r="P2074" i="1" s="1"/>
  <c r="O2075" i="1"/>
  <c r="P2075" i="1" s="1"/>
  <c r="O2076" i="1"/>
  <c r="P2076" i="1" s="1"/>
  <c r="O2077" i="1"/>
  <c r="P2077" i="1" s="1"/>
  <c r="O2078" i="1"/>
  <c r="P2078" i="1" s="1"/>
  <c r="O2079" i="1"/>
  <c r="P2079" i="1" s="1"/>
  <c r="O2080" i="1"/>
  <c r="P2080" i="1" s="1"/>
  <c r="O2081" i="1"/>
  <c r="P2081" i="1" s="1"/>
  <c r="O2082" i="1"/>
  <c r="P2082" i="1" s="1"/>
  <c r="O2083" i="1"/>
  <c r="P2083" i="1" s="1"/>
  <c r="O2084" i="1"/>
  <c r="P2084" i="1" s="1"/>
  <c r="O2085" i="1"/>
  <c r="P2085" i="1" s="1"/>
  <c r="O2086" i="1"/>
  <c r="P2086" i="1" s="1"/>
  <c r="O2087" i="1"/>
  <c r="P2087" i="1" s="1"/>
  <c r="O2088" i="1"/>
  <c r="P2088" i="1" s="1"/>
  <c r="O2089" i="1"/>
  <c r="P2089" i="1" s="1"/>
  <c r="O2090" i="1"/>
  <c r="P2090" i="1" s="1"/>
  <c r="O2091" i="1"/>
  <c r="P2091" i="1" s="1"/>
  <c r="O2092" i="1"/>
  <c r="P2092" i="1" s="1"/>
  <c r="O2093" i="1"/>
  <c r="P2093" i="1" s="1"/>
  <c r="O2094" i="1"/>
  <c r="P2094" i="1" s="1"/>
  <c r="O2095" i="1"/>
  <c r="P2095" i="1" s="1"/>
  <c r="O2096" i="1"/>
  <c r="P2096" i="1" s="1"/>
  <c r="O2097" i="1"/>
  <c r="P2097" i="1" s="1"/>
  <c r="O2098" i="1"/>
  <c r="P2098" i="1" s="1"/>
  <c r="O2099" i="1"/>
  <c r="P2099" i="1" s="1"/>
  <c r="O2100" i="1"/>
  <c r="P2100" i="1" s="1"/>
  <c r="O2101" i="1"/>
  <c r="P2101" i="1" s="1"/>
  <c r="O2102" i="1"/>
  <c r="P2102" i="1" s="1"/>
  <c r="O2103" i="1"/>
  <c r="P2103" i="1" s="1"/>
  <c r="O2104" i="1"/>
  <c r="P2104" i="1" s="1"/>
  <c r="O2105" i="1"/>
  <c r="P2105" i="1" s="1"/>
  <c r="O2106" i="1"/>
  <c r="P2106" i="1" s="1"/>
  <c r="O2107" i="1"/>
  <c r="P2107" i="1" s="1"/>
  <c r="O2108" i="1"/>
  <c r="P2108" i="1" s="1"/>
  <c r="O2109" i="1"/>
  <c r="P2109" i="1" s="1"/>
  <c r="O2110" i="1"/>
  <c r="P2110" i="1" s="1"/>
  <c r="O2111" i="1"/>
  <c r="P2111" i="1" s="1"/>
  <c r="O2112" i="1"/>
  <c r="P2112" i="1" s="1"/>
  <c r="O2113" i="1"/>
  <c r="P2113" i="1" s="1"/>
  <c r="O2114" i="1"/>
  <c r="P2114" i="1" s="1"/>
  <c r="O2115" i="1"/>
  <c r="P2115" i="1" s="1"/>
  <c r="O2116" i="1"/>
  <c r="P2116" i="1" s="1"/>
  <c r="O2117" i="1"/>
  <c r="P2117" i="1" s="1"/>
  <c r="O2118" i="1"/>
  <c r="P2118" i="1" s="1"/>
  <c r="O2119" i="1"/>
  <c r="P2119" i="1" s="1"/>
  <c r="O2120" i="1"/>
  <c r="P2120" i="1" s="1"/>
  <c r="O2121" i="1"/>
  <c r="P2121" i="1" s="1"/>
  <c r="O2122" i="1"/>
  <c r="P2122" i="1" s="1"/>
  <c r="O2123" i="1"/>
  <c r="P2123" i="1" s="1"/>
  <c r="O2124" i="1"/>
  <c r="P2124" i="1" s="1"/>
  <c r="O2125" i="1"/>
  <c r="P2125" i="1" s="1"/>
  <c r="O2126" i="1"/>
  <c r="P2126" i="1" s="1"/>
  <c r="O2127" i="1"/>
  <c r="P2127" i="1" s="1"/>
  <c r="O2128" i="1"/>
  <c r="P2128" i="1" s="1"/>
  <c r="O2129" i="1"/>
  <c r="P2129" i="1" s="1"/>
  <c r="O2130" i="1"/>
  <c r="P2130" i="1" s="1"/>
  <c r="O2131" i="1"/>
  <c r="P2131" i="1" s="1"/>
  <c r="O2132" i="1"/>
  <c r="P2132" i="1" s="1"/>
  <c r="O2133" i="1"/>
  <c r="P2133" i="1" s="1"/>
  <c r="O2134" i="1"/>
  <c r="P2134" i="1" s="1"/>
  <c r="O2135" i="1"/>
  <c r="P2135" i="1" s="1"/>
  <c r="O2136" i="1"/>
  <c r="P2136" i="1" s="1"/>
  <c r="O2137" i="1"/>
  <c r="P2137" i="1" s="1"/>
  <c r="O2138" i="1"/>
  <c r="P2138" i="1" s="1"/>
  <c r="O2139" i="1"/>
  <c r="P2139" i="1" s="1"/>
  <c r="O2140" i="1"/>
  <c r="P2140" i="1" s="1"/>
  <c r="O2141" i="1"/>
  <c r="P2141" i="1" s="1"/>
  <c r="O2142" i="1"/>
  <c r="P2142" i="1" s="1"/>
  <c r="O2143" i="1"/>
  <c r="P2143" i="1" s="1"/>
  <c r="O2144" i="1"/>
  <c r="P2144" i="1" s="1"/>
  <c r="O2145" i="1"/>
  <c r="P2145" i="1" s="1"/>
  <c r="O2146" i="1"/>
  <c r="P2146" i="1" s="1"/>
  <c r="O2147" i="1"/>
  <c r="P2147" i="1" s="1"/>
  <c r="O2148" i="1"/>
  <c r="P2148" i="1" s="1"/>
  <c r="O2149" i="1"/>
  <c r="P2149" i="1" s="1"/>
  <c r="O2150" i="1"/>
  <c r="P2150" i="1" s="1"/>
  <c r="O2151" i="1"/>
  <c r="P2151" i="1" s="1"/>
  <c r="O2152" i="1"/>
  <c r="P2152" i="1" s="1"/>
  <c r="O2153" i="1"/>
  <c r="P2153" i="1" s="1"/>
  <c r="O2154" i="1"/>
  <c r="P2154" i="1" s="1"/>
  <c r="O2155" i="1"/>
  <c r="P2155" i="1" s="1"/>
  <c r="O2156" i="1"/>
  <c r="P2156" i="1" s="1"/>
  <c r="O2157" i="1"/>
  <c r="P2157" i="1" s="1"/>
  <c r="O2158" i="1"/>
  <c r="P2158" i="1" s="1"/>
  <c r="O2159" i="1"/>
  <c r="P2159" i="1" s="1"/>
  <c r="O2160" i="1"/>
  <c r="P2160" i="1" s="1"/>
  <c r="O2161" i="1"/>
  <c r="P2161" i="1" s="1"/>
  <c r="O2162" i="1"/>
  <c r="P2162" i="1" s="1"/>
  <c r="O2163" i="1"/>
  <c r="P2163" i="1" s="1"/>
  <c r="O2164" i="1"/>
  <c r="P2164" i="1" s="1"/>
  <c r="O2165" i="1"/>
  <c r="P2165" i="1" s="1"/>
  <c r="O2166" i="1"/>
  <c r="P2166" i="1" s="1"/>
  <c r="O2167" i="1"/>
  <c r="P2167" i="1" s="1"/>
  <c r="O2168" i="1"/>
  <c r="P2168" i="1" s="1"/>
  <c r="O2169" i="1"/>
  <c r="P2169" i="1" s="1"/>
  <c r="O2170" i="1"/>
  <c r="P2170" i="1" s="1"/>
  <c r="O2171" i="1"/>
  <c r="P2171" i="1" s="1"/>
  <c r="O2172" i="1"/>
  <c r="P2172" i="1" s="1"/>
  <c r="O2173" i="1"/>
  <c r="P2173" i="1" s="1"/>
  <c r="O2174" i="1"/>
  <c r="P2174" i="1" s="1"/>
  <c r="O2175" i="1"/>
  <c r="P2175" i="1" s="1"/>
  <c r="O2176" i="1"/>
  <c r="P2176" i="1" s="1"/>
  <c r="O2177" i="1"/>
  <c r="P2177" i="1" s="1"/>
  <c r="O2178" i="1"/>
  <c r="P2178" i="1" s="1"/>
  <c r="O2179" i="1"/>
  <c r="P2179" i="1" s="1"/>
  <c r="O2180" i="1"/>
  <c r="P2180" i="1" s="1"/>
  <c r="O2181" i="1"/>
  <c r="P2181" i="1" s="1"/>
  <c r="O2182" i="1"/>
  <c r="P2182" i="1" s="1"/>
  <c r="O2183" i="1"/>
  <c r="P2183" i="1" s="1"/>
  <c r="O2184" i="1"/>
  <c r="P2184" i="1" s="1"/>
  <c r="O2185" i="1"/>
  <c r="P2185" i="1" s="1"/>
  <c r="O2186" i="1"/>
  <c r="P2186" i="1" s="1"/>
  <c r="O2187" i="1"/>
  <c r="P2187" i="1" s="1"/>
  <c r="O2188" i="1"/>
  <c r="P2188" i="1" s="1"/>
  <c r="O2189" i="1"/>
  <c r="P2189" i="1" s="1"/>
  <c r="O2190" i="1"/>
  <c r="P2190" i="1" s="1"/>
  <c r="O2191" i="1"/>
  <c r="P2191" i="1" s="1"/>
  <c r="O2192" i="1"/>
  <c r="P2192" i="1" s="1"/>
  <c r="O2193" i="1"/>
  <c r="P2193" i="1" s="1"/>
  <c r="O2194" i="1"/>
  <c r="P2194" i="1" s="1"/>
  <c r="O2195" i="1"/>
  <c r="P2195" i="1" s="1"/>
  <c r="O2196" i="1"/>
  <c r="P2196" i="1" s="1"/>
  <c r="O2197" i="1"/>
  <c r="P2197" i="1" s="1"/>
  <c r="O2198" i="1"/>
  <c r="P2198" i="1" s="1"/>
  <c r="O2199" i="1"/>
  <c r="P2199" i="1" s="1"/>
  <c r="O2200" i="1"/>
  <c r="P2200" i="1" s="1"/>
  <c r="O2201" i="1"/>
  <c r="P2201" i="1" s="1"/>
  <c r="O2202" i="1"/>
  <c r="P2202" i="1" s="1"/>
  <c r="O2203" i="1"/>
  <c r="P2203" i="1" s="1"/>
  <c r="O2204" i="1"/>
  <c r="P2204" i="1" s="1"/>
  <c r="O2205" i="1"/>
  <c r="P2205" i="1" s="1"/>
  <c r="O2206" i="1"/>
  <c r="P2206" i="1" s="1"/>
  <c r="O2207" i="1"/>
  <c r="P2207" i="1" s="1"/>
  <c r="O2208" i="1"/>
  <c r="P2208" i="1" s="1"/>
  <c r="O2209" i="1"/>
  <c r="P2209" i="1" s="1"/>
  <c r="O2210" i="1"/>
  <c r="P2210" i="1" s="1"/>
  <c r="O2211" i="1"/>
  <c r="P2211" i="1" s="1"/>
  <c r="O2212" i="1"/>
  <c r="P2212" i="1" s="1"/>
  <c r="O2213" i="1"/>
  <c r="P2213" i="1" s="1"/>
  <c r="O2214" i="1"/>
  <c r="P2214" i="1" s="1"/>
  <c r="O2215" i="1"/>
  <c r="P2215" i="1" s="1"/>
  <c r="O2216" i="1"/>
  <c r="P2216" i="1" s="1"/>
  <c r="O2217" i="1"/>
  <c r="P2217" i="1" s="1"/>
  <c r="O2218" i="1"/>
  <c r="P2218" i="1" s="1"/>
  <c r="O2219" i="1"/>
  <c r="P2219" i="1" s="1"/>
  <c r="O2220" i="1"/>
  <c r="P2220" i="1" s="1"/>
  <c r="O2221" i="1"/>
  <c r="P2221" i="1" s="1"/>
  <c r="O2222" i="1"/>
  <c r="P2222" i="1" s="1"/>
  <c r="O2223" i="1"/>
  <c r="P2223" i="1" s="1"/>
  <c r="O2224" i="1"/>
  <c r="P2224" i="1" s="1"/>
  <c r="O2225" i="1"/>
  <c r="P2225" i="1" s="1"/>
  <c r="O2226" i="1"/>
  <c r="P2226" i="1" s="1"/>
  <c r="O2227" i="1"/>
  <c r="P2227" i="1" s="1"/>
  <c r="O2228" i="1"/>
  <c r="P2228" i="1" s="1"/>
  <c r="O2229" i="1"/>
  <c r="P2229" i="1" s="1"/>
  <c r="O2230" i="1"/>
  <c r="P2230" i="1" s="1"/>
  <c r="O2231" i="1"/>
  <c r="P2231" i="1" s="1"/>
  <c r="O2232" i="1"/>
  <c r="P2232" i="1" s="1"/>
  <c r="O2233" i="1"/>
  <c r="P2233" i="1" s="1"/>
  <c r="O2234" i="1"/>
  <c r="P2234" i="1" s="1"/>
  <c r="O2235" i="1"/>
  <c r="P2235" i="1" s="1"/>
  <c r="O2236" i="1"/>
  <c r="P2236" i="1" s="1"/>
  <c r="O2237" i="1"/>
  <c r="P2237" i="1" s="1"/>
  <c r="O2238" i="1"/>
  <c r="P2238" i="1" s="1"/>
  <c r="O2239" i="1"/>
  <c r="P2239" i="1" s="1"/>
  <c r="O2240" i="1"/>
  <c r="P2240" i="1" s="1"/>
  <c r="O2241" i="1"/>
  <c r="P2241" i="1" s="1"/>
  <c r="O2242" i="1"/>
  <c r="P2242" i="1" s="1"/>
  <c r="O2243" i="1"/>
  <c r="P2243" i="1" s="1"/>
  <c r="O2244" i="1"/>
  <c r="P2244" i="1" s="1"/>
  <c r="O2245" i="1"/>
  <c r="P2245" i="1" s="1"/>
  <c r="O2246" i="1"/>
  <c r="P2246" i="1" s="1"/>
  <c r="O2247" i="1"/>
  <c r="P2247" i="1" s="1"/>
  <c r="O2248" i="1"/>
  <c r="P2248" i="1" s="1"/>
  <c r="O2249" i="1"/>
  <c r="P2249" i="1" s="1"/>
  <c r="O2250" i="1"/>
  <c r="P2250" i="1" s="1"/>
  <c r="O2251" i="1"/>
  <c r="P2251" i="1" s="1"/>
  <c r="O2252" i="1"/>
  <c r="P2252" i="1" s="1"/>
  <c r="O2253" i="1"/>
  <c r="P2253" i="1" s="1"/>
  <c r="O2254" i="1"/>
  <c r="P2254" i="1" s="1"/>
  <c r="O2255" i="1"/>
  <c r="P2255" i="1" s="1"/>
  <c r="O2256" i="1"/>
  <c r="P2256" i="1" s="1"/>
  <c r="O2257" i="1"/>
  <c r="P2257" i="1" s="1"/>
  <c r="O2258" i="1"/>
  <c r="P2258" i="1" s="1"/>
  <c r="O2259" i="1"/>
  <c r="P2259" i="1" s="1"/>
  <c r="O2260" i="1"/>
  <c r="P2260" i="1" s="1"/>
  <c r="O2261" i="1"/>
  <c r="P2261" i="1" s="1"/>
  <c r="O2262" i="1"/>
  <c r="P2262" i="1" s="1"/>
  <c r="O2263" i="1"/>
  <c r="P2263" i="1" s="1"/>
  <c r="O2264" i="1"/>
  <c r="P2264" i="1" s="1"/>
  <c r="O2265" i="1"/>
  <c r="P2265" i="1" s="1"/>
  <c r="O2266" i="1"/>
  <c r="P2266" i="1" s="1"/>
  <c r="O2267" i="1"/>
  <c r="P2267" i="1" s="1"/>
  <c r="O2268" i="1"/>
  <c r="P2268" i="1" s="1"/>
  <c r="O2269" i="1"/>
  <c r="P2269" i="1" s="1"/>
  <c r="O2270" i="1"/>
  <c r="P2270" i="1" s="1"/>
  <c r="O2271" i="1"/>
  <c r="P2271" i="1" s="1"/>
  <c r="O2272" i="1"/>
  <c r="P2272" i="1" s="1"/>
  <c r="O2273" i="1"/>
  <c r="P2273" i="1" s="1"/>
  <c r="O2274" i="1"/>
  <c r="P2274" i="1" s="1"/>
  <c r="O2275" i="1"/>
  <c r="P2275" i="1" s="1"/>
  <c r="O2276" i="1"/>
  <c r="P2276" i="1" s="1"/>
  <c r="O2277" i="1"/>
  <c r="P2277" i="1" s="1"/>
  <c r="O2278" i="1"/>
  <c r="P2278" i="1" s="1"/>
  <c r="O2279" i="1"/>
  <c r="P2279" i="1" s="1"/>
  <c r="O2280" i="1"/>
  <c r="P2280" i="1" s="1"/>
  <c r="O2281" i="1"/>
  <c r="P2281" i="1" s="1"/>
  <c r="O2282" i="1"/>
  <c r="P2282" i="1" s="1"/>
  <c r="O2283" i="1"/>
  <c r="P2283" i="1" s="1"/>
  <c r="O2284" i="1"/>
  <c r="P2284" i="1" s="1"/>
  <c r="O2285" i="1"/>
  <c r="P2285" i="1" s="1"/>
  <c r="O2286" i="1"/>
  <c r="P2286" i="1" s="1"/>
  <c r="O2287" i="1"/>
  <c r="P2287" i="1" s="1"/>
  <c r="O2288" i="1"/>
  <c r="P2288" i="1" s="1"/>
  <c r="O2289" i="1"/>
  <c r="P2289" i="1" s="1"/>
  <c r="O2290" i="1"/>
  <c r="P2290" i="1" s="1"/>
  <c r="O2291" i="1"/>
  <c r="P2291" i="1" s="1"/>
  <c r="O2292" i="1"/>
  <c r="P2292" i="1" s="1"/>
  <c r="O2293" i="1"/>
  <c r="P2293" i="1" s="1"/>
  <c r="O2294" i="1"/>
  <c r="P2294" i="1" s="1"/>
  <c r="O2295" i="1"/>
  <c r="P2295" i="1" s="1"/>
  <c r="O2296" i="1"/>
  <c r="P2296" i="1" s="1"/>
  <c r="O2297" i="1"/>
  <c r="P2297" i="1" s="1"/>
  <c r="O2298" i="1"/>
  <c r="P2298" i="1" s="1"/>
  <c r="O2299" i="1"/>
  <c r="P2299" i="1" s="1"/>
  <c r="O2300" i="1"/>
  <c r="P2300" i="1" s="1"/>
  <c r="O2301" i="1"/>
  <c r="P2301" i="1" s="1"/>
  <c r="O2302" i="1"/>
  <c r="P2302" i="1" s="1"/>
  <c r="O2303" i="1"/>
  <c r="P2303" i="1" s="1"/>
  <c r="O2304" i="1"/>
  <c r="P2304" i="1" s="1"/>
  <c r="O2305" i="1"/>
  <c r="P2305" i="1" s="1"/>
  <c r="O2306" i="1"/>
  <c r="P2306" i="1" s="1"/>
  <c r="O2307" i="1"/>
  <c r="P2307" i="1" s="1"/>
  <c r="O2308" i="1"/>
  <c r="P2308" i="1" s="1"/>
  <c r="O2309" i="1"/>
  <c r="P2309" i="1" s="1"/>
  <c r="O2310" i="1"/>
  <c r="P2310" i="1" s="1"/>
  <c r="O2311" i="1"/>
  <c r="P2311" i="1" s="1"/>
  <c r="O2312" i="1"/>
  <c r="P2312" i="1" s="1"/>
  <c r="O2313" i="1"/>
  <c r="P2313" i="1" s="1"/>
  <c r="O2314" i="1"/>
  <c r="P2314" i="1" s="1"/>
  <c r="O2315" i="1"/>
  <c r="P2315" i="1" s="1"/>
  <c r="O2316" i="1"/>
  <c r="P2316" i="1" s="1"/>
  <c r="O2317" i="1"/>
  <c r="P2317" i="1" s="1"/>
  <c r="O2318" i="1"/>
  <c r="P2318" i="1" s="1"/>
  <c r="O2319" i="1"/>
  <c r="P2319" i="1" s="1"/>
  <c r="O2320" i="1"/>
  <c r="P2320" i="1" s="1"/>
  <c r="O2321" i="1"/>
  <c r="P2321" i="1" s="1"/>
  <c r="O2322" i="1"/>
  <c r="P2322" i="1" s="1"/>
  <c r="O2323" i="1"/>
  <c r="P2323" i="1" s="1"/>
  <c r="O2324" i="1"/>
  <c r="P2324" i="1" s="1"/>
  <c r="O2325" i="1"/>
  <c r="P2325" i="1" s="1"/>
  <c r="O2326" i="1"/>
  <c r="P2326" i="1" s="1"/>
  <c r="O2327" i="1"/>
  <c r="P2327" i="1" s="1"/>
  <c r="O2328" i="1"/>
  <c r="P2328" i="1" s="1"/>
  <c r="O2329" i="1"/>
  <c r="P2329" i="1" s="1"/>
  <c r="O2330" i="1"/>
  <c r="P2330" i="1" s="1"/>
  <c r="O2331" i="1"/>
  <c r="P2331" i="1" s="1"/>
  <c r="O2332" i="1"/>
  <c r="P2332" i="1" s="1"/>
  <c r="O2333" i="1"/>
  <c r="P2333" i="1" s="1"/>
  <c r="O2334" i="1"/>
  <c r="P2334" i="1" s="1"/>
  <c r="O2335" i="1"/>
  <c r="P2335" i="1" s="1"/>
  <c r="O2336" i="1"/>
  <c r="P2336" i="1" s="1"/>
  <c r="O2337" i="1"/>
  <c r="P2337" i="1" s="1"/>
  <c r="O2338" i="1"/>
  <c r="P2338" i="1" s="1"/>
  <c r="O2339" i="1"/>
  <c r="P2339" i="1" s="1"/>
  <c r="O2340" i="1"/>
  <c r="P2340" i="1" s="1"/>
  <c r="O2341" i="1"/>
  <c r="P2341" i="1" s="1"/>
  <c r="O2342" i="1"/>
  <c r="P2342" i="1" s="1"/>
  <c r="O2343" i="1"/>
  <c r="P2343" i="1" s="1"/>
  <c r="O2344" i="1"/>
  <c r="P2344" i="1" s="1"/>
  <c r="O2345" i="1"/>
  <c r="P2345" i="1" s="1"/>
  <c r="O2346" i="1"/>
  <c r="P2346" i="1" s="1"/>
  <c r="O2347" i="1"/>
  <c r="P2347" i="1" s="1"/>
  <c r="O2348" i="1"/>
  <c r="P2348" i="1" s="1"/>
  <c r="O2349" i="1"/>
  <c r="P2349" i="1" s="1"/>
  <c r="O2350" i="1"/>
  <c r="P2350" i="1" s="1"/>
  <c r="O2351" i="1"/>
  <c r="P2351" i="1" s="1"/>
  <c r="O2352" i="1"/>
  <c r="P2352" i="1" s="1"/>
  <c r="O2353" i="1"/>
  <c r="P2353" i="1" s="1"/>
  <c r="O2354" i="1"/>
  <c r="P2354" i="1" s="1"/>
  <c r="O2355" i="1"/>
  <c r="P2355" i="1" s="1"/>
  <c r="O2356" i="1"/>
  <c r="P2356" i="1" s="1"/>
  <c r="O2357" i="1"/>
  <c r="P2357" i="1" s="1"/>
  <c r="O2358" i="1"/>
  <c r="P2358" i="1" s="1"/>
  <c r="O2359" i="1"/>
  <c r="P2359" i="1" s="1"/>
  <c r="O2360" i="1"/>
  <c r="P2360" i="1" s="1"/>
  <c r="O2361" i="1"/>
  <c r="P2361" i="1" s="1"/>
  <c r="O2362" i="1"/>
  <c r="P2362" i="1" s="1"/>
  <c r="O2363" i="1"/>
  <c r="P2363" i="1" s="1"/>
  <c r="O2364" i="1"/>
  <c r="P2364" i="1" s="1"/>
  <c r="O2365" i="1"/>
  <c r="P2365" i="1" s="1"/>
  <c r="O2366" i="1"/>
  <c r="P2366" i="1" s="1"/>
  <c r="O2367" i="1"/>
  <c r="P2367" i="1" s="1"/>
  <c r="O2368" i="1"/>
  <c r="P2368" i="1" s="1"/>
  <c r="O2369" i="1"/>
  <c r="P2369" i="1" s="1"/>
  <c r="O2370" i="1"/>
  <c r="P2370" i="1" s="1"/>
  <c r="O2371" i="1"/>
  <c r="P2371" i="1" s="1"/>
  <c r="O2372" i="1"/>
  <c r="P2372" i="1" s="1"/>
  <c r="O2373" i="1"/>
  <c r="P2373" i="1" s="1"/>
  <c r="O2374" i="1"/>
  <c r="P2374" i="1" s="1"/>
  <c r="O2375" i="1"/>
  <c r="P2375" i="1" s="1"/>
  <c r="O2376" i="1"/>
  <c r="P2376" i="1" s="1"/>
  <c r="O2377" i="1"/>
  <c r="P2377" i="1" s="1"/>
  <c r="O2378" i="1"/>
  <c r="P2378" i="1" s="1"/>
  <c r="O2379" i="1"/>
  <c r="P2379" i="1" s="1"/>
  <c r="O2380" i="1"/>
  <c r="P2380" i="1" s="1"/>
  <c r="O2381" i="1"/>
  <c r="P2381" i="1" s="1"/>
  <c r="O2382" i="1"/>
  <c r="P2382" i="1" s="1"/>
  <c r="O2383" i="1"/>
  <c r="P2383" i="1" s="1"/>
  <c r="O2384" i="1"/>
  <c r="P2384" i="1" s="1"/>
  <c r="O2385" i="1"/>
  <c r="P2385" i="1" s="1"/>
  <c r="O2386" i="1"/>
  <c r="P2386" i="1" s="1"/>
  <c r="O2387" i="1"/>
  <c r="P2387" i="1" s="1"/>
  <c r="O2388" i="1"/>
  <c r="P2388" i="1" s="1"/>
  <c r="O2389" i="1"/>
  <c r="P2389" i="1" s="1"/>
  <c r="O2390" i="1"/>
  <c r="P2390" i="1" s="1"/>
  <c r="O2391" i="1"/>
  <c r="P2391" i="1" s="1"/>
  <c r="O2392" i="1"/>
  <c r="P2392" i="1" s="1"/>
  <c r="O2393" i="1"/>
  <c r="P2393" i="1" s="1"/>
  <c r="O2394" i="1"/>
  <c r="P2394" i="1" s="1"/>
  <c r="O2395" i="1"/>
  <c r="P2395" i="1" s="1"/>
  <c r="O2396" i="1"/>
  <c r="P2396" i="1" s="1"/>
  <c r="O2397" i="1"/>
  <c r="P2397" i="1" s="1"/>
  <c r="O2398" i="1"/>
  <c r="P2398" i="1" s="1"/>
  <c r="O2399" i="1"/>
  <c r="P2399" i="1" s="1"/>
  <c r="O2400" i="1"/>
  <c r="P2400" i="1" s="1"/>
  <c r="O2401" i="1"/>
  <c r="P2401" i="1" s="1"/>
  <c r="O2402" i="1"/>
  <c r="P2402" i="1" s="1"/>
  <c r="O2403" i="1"/>
  <c r="P2403" i="1" s="1"/>
  <c r="O2404" i="1"/>
  <c r="P2404" i="1" s="1"/>
  <c r="O2405" i="1"/>
  <c r="P2405" i="1" s="1"/>
  <c r="O2406" i="1"/>
  <c r="P2406" i="1" s="1"/>
  <c r="O2407" i="1"/>
  <c r="P2407" i="1" s="1"/>
  <c r="O2408" i="1"/>
  <c r="P2408" i="1" s="1"/>
  <c r="O2409" i="1"/>
  <c r="P2409" i="1" s="1"/>
  <c r="O2410" i="1"/>
  <c r="P2410" i="1" s="1"/>
  <c r="O2411" i="1"/>
  <c r="P2411" i="1" s="1"/>
  <c r="O2412" i="1"/>
  <c r="P2412" i="1" s="1"/>
  <c r="O2413" i="1"/>
  <c r="P2413" i="1" s="1"/>
  <c r="O2414" i="1"/>
  <c r="P2414" i="1" s="1"/>
  <c r="O2415" i="1"/>
  <c r="P2415" i="1" s="1"/>
  <c r="O2416" i="1"/>
  <c r="P2416" i="1" s="1"/>
  <c r="O2417" i="1"/>
  <c r="P2417" i="1" s="1"/>
  <c r="O2418" i="1"/>
  <c r="P2418" i="1" s="1"/>
  <c r="O2419" i="1"/>
  <c r="P2419" i="1" s="1"/>
  <c r="O2420" i="1"/>
  <c r="P2420" i="1" s="1"/>
  <c r="O2421" i="1"/>
  <c r="P2421" i="1" s="1"/>
  <c r="O2422" i="1"/>
  <c r="P2422" i="1" s="1"/>
  <c r="O2423" i="1"/>
  <c r="P2423" i="1" s="1"/>
  <c r="O2424" i="1"/>
  <c r="P2424" i="1" s="1"/>
  <c r="O2425" i="1"/>
  <c r="P2425" i="1" s="1"/>
  <c r="O2426" i="1"/>
  <c r="P2426" i="1" s="1"/>
  <c r="O2427" i="1"/>
  <c r="P2427" i="1" s="1"/>
  <c r="O2428" i="1"/>
  <c r="P2428" i="1" s="1"/>
  <c r="O2429" i="1"/>
  <c r="P2429" i="1" s="1"/>
  <c r="O2430" i="1"/>
  <c r="P2430" i="1" s="1"/>
  <c r="O2431" i="1"/>
  <c r="P2431" i="1" s="1"/>
  <c r="O2432" i="1"/>
  <c r="P2432" i="1" s="1"/>
  <c r="O2433" i="1"/>
  <c r="P2433" i="1" s="1"/>
  <c r="O2434" i="1"/>
  <c r="P2434" i="1" s="1"/>
  <c r="O2435" i="1"/>
  <c r="P2435" i="1" s="1"/>
  <c r="O2436" i="1"/>
  <c r="P2436" i="1" s="1"/>
  <c r="O2437" i="1"/>
  <c r="P2437" i="1" s="1"/>
  <c r="O2438" i="1"/>
  <c r="P2438" i="1" s="1"/>
  <c r="O2439" i="1"/>
  <c r="P2439" i="1" s="1"/>
  <c r="O2440" i="1"/>
  <c r="P2440" i="1" s="1"/>
  <c r="O2441" i="1"/>
  <c r="P2441" i="1" s="1"/>
  <c r="O2442" i="1"/>
  <c r="P2442" i="1" s="1"/>
  <c r="O2443" i="1"/>
  <c r="P2443" i="1" s="1"/>
  <c r="O2444" i="1"/>
  <c r="P2444" i="1" s="1"/>
  <c r="O2445" i="1"/>
  <c r="P2445" i="1" s="1"/>
  <c r="O2446" i="1"/>
  <c r="P2446" i="1" s="1"/>
  <c r="O2447" i="1"/>
  <c r="P2447" i="1" s="1"/>
  <c r="O2448" i="1"/>
  <c r="P2448" i="1" s="1"/>
  <c r="O2449" i="1"/>
  <c r="P2449" i="1" s="1"/>
  <c r="O2450" i="1"/>
  <c r="P2450" i="1" s="1"/>
  <c r="O2451" i="1"/>
  <c r="P2451" i="1" s="1"/>
  <c r="O2452" i="1"/>
  <c r="P2452" i="1" s="1"/>
  <c r="O2453" i="1"/>
  <c r="P2453" i="1" s="1"/>
  <c r="O2454" i="1"/>
  <c r="P2454" i="1" s="1"/>
  <c r="O2455" i="1"/>
  <c r="P2455" i="1" s="1"/>
  <c r="O2456" i="1"/>
  <c r="P2456" i="1" s="1"/>
  <c r="O2457" i="1"/>
  <c r="P2457" i="1" s="1"/>
  <c r="O2458" i="1"/>
  <c r="P2458" i="1" s="1"/>
  <c r="O2459" i="1"/>
  <c r="P2459" i="1" s="1"/>
  <c r="O2460" i="1"/>
  <c r="P2460" i="1" s="1"/>
  <c r="O2461" i="1"/>
  <c r="P2461" i="1" s="1"/>
  <c r="O2462" i="1"/>
  <c r="P2462" i="1" s="1"/>
  <c r="O2463" i="1"/>
  <c r="P2463" i="1" s="1"/>
  <c r="O2464" i="1"/>
  <c r="P2464" i="1" s="1"/>
  <c r="O2465" i="1"/>
  <c r="P2465" i="1" s="1"/>
  <c r="O2466" i="1"/>
  <c r="P2466" i="1" s="1"/>
  <c r="O2467" i="1"/>
  <c r="P2467" i="1" s="1"/>
  <c r="O2468" i="1"/>
  <c r="P2468" i="1" s="1"/>
  <c r="O2469" i="1"/>
  <c r="P2469" i="1" s="1"/>
  <c r="O2470" i="1"/>
  <c r="P2470" i="1" s="1"/>
  <c r="O2471" i="1"/>
  <c r="P2471" i="1" s="1"/>
  <c r="O2472" i="1"/>
  <c r="P2472" i="1" s="1"/>
  <c r="O2473" i="1"/>
  <c r="P2473" i="1" s="1"/>
  <c r="O2474" i="1"/>
  <c r="P2474" i="1" s="1"/>
  <c r="O2475" i="1"/>
  <c r="P2475" i="1" s="1"/>
  <c r="O2476" i="1"/>
  <c r="P2476" i="1" s="1"/>
  <c r="O2477" i="1"/>
  <c r="P2477" i="1" s="1"/>
  <c r="O2478" i="1"/>
  <c r="P2478" i="1" s="1"/>
  <c r="O2479" i="1"/>
  <c r="P2479" i="1" s="1"/>
  <c r="O2480" i="1"/>
  <c r="P2480" i="1" s="1"/>
  <c r="O2481" i="1"/>
  <c r="P2481" i="1" s="1"/>
  <c r="O2482" i="1"/>
  <c r="P2482" i="1" s="1"/>
  <c r="O2483" i="1"/>
  <c r="P2483" i="1" s="1"/>
  <c r="O2484" i="1"/>
  <c r="P2484" i="1" s="1"/>
  <c r="O2485" i="1"/>
  <c r="P2485" i="1" s="1"/>
  <c r="O2486" i="1"/>
  <c r="P2486" i="1" s="1"/>
  <c r="O2487" i="1"/>
  <c r="P2487" i="1" s="1"/>
  <c r="O2488" i="1"/>
  <c r="P2488" i="1" s="1"/>
  <c r="O2489" i="1"/>
  <c r="P2489" i="1" s="1"/>
  <c r="O2490" i="1"/>
  <c r="P2490" i="1" s="1"/>
  <c r="O2491" i="1"/>
  <c r="P2491" i="1" s="1"/>
  <c r="O2492" i="1"/>
  <c r="P2492" i="1" s="1"/>
  <c r="O2493" i="1"/>
  <c r="P2493" i="1" s="1"/>
  <c r="O2494" i="1"/>
  <c r="P2494" i="1" s="1"/>
  <c r="O2495" i="1"/>
  <c r="P2495" i="1" s="1"/>
  <c r="O2496" i="1"/>
  <c r="P2496" i="1" s="1"/>
  <c r="O2497" i="1"/>
  <c r="P2497" i="1" s="1"/>
  <c r="O2498" i="1"/>
  <c r="P2498" i="1" s="1"/>
  <c r="O2499" i="1"/>
  <c r="P2499" i="1" s="1"/>
  <c r="O2500" i="1"/>
  <c r="P2500" i="1" s="1"/>
  <c r="O2501" i="1"/>
  <c r="P2501" i="1" s="1"/>
  <c r="O2502" i="1"/>
  <c r="P2502" i="1" s="1"/>
  <c r="O2503" i="1"/>
  <c r="P2503" i="1" s="1"/>
  <c r="O2504" i="1"/>
  <c r="P2504" i="1" s="1"/>
  <c r="O2505" i="1"/>
  <c r="P2505" i="1" s="1"/>
  <c r="O2506" i="1"/>
  <c r="P2506" i="1" s="1"/>
  <c r="O2507" i="1"/>
  <c r="P2507" i="1" s="1"/>
  <c r="O2508" i="1"/>
  <c r="P2508" i="1" s="1"/>
  <c r="O2509" i="1"/>
  <c r="P2509" i="1" s="1"/>
  <c r="O2510" i="1"/>
  <c r="P2510" i="1" s="1"/>
  <c r="O2511" i="1"/>
  <c r="P2511" i="1" s="1"/>
  <c r="O2512" i="1"/>
  <c r="P2512" i="1" s="1"/>
  <c r="O2513" i="1"/>
  <c r="P2513" i="1" s="1"/>
  <c r="O2514" i="1"/>
  <c r="P2514" i="1" s="1"/>
  <c r="O2515" i="1"/>
  <c r="P2515" i="1" s="1"/>
  <c r="O2516" i="1"/>
  <c r="P2516" i="1" s="1"/>
  <c r="O2517" i="1"/>
  <c r="P2517" i="1" s="1"/>
  <c r="O2518" i="1"/>
  <c r="P2518" i="1" s="1"/>
  <c r="O2519" i="1"/>
  <c r="P2519" i="1" s="1"/>
  <c r="O2520" i="1"/>
  <c r="P2520" i="1" s="1"/>
  <c r="O2521" i="1"/>
  <c r="P2521" i="1" s="1"/>
  <c r="O2522" i="1"/>
  <c r="P2522" i="1" s="1"/>
  <c r="O2523" i="1"/>
  <c r="P2523" i="1" s="1"/>
  <c r="O2524" i="1"/>
  <c r="P2524" i="1" s="1"/>
  <c r="O2525" i="1"/>
  <c r="P2525" i="1" s="1"/>
  <c r="O2526" i="1"/>
  <c r="P2526" i="1" s="1"/>
  <c r="O2527" i="1"/>
  <c r="P2527" i="1" s="1"/>
  <c r="O2528" i="1"/>
  <c r="P2528" i="1" s="1"/>
  <c r="O2529" i="1"/>
  <c r="P2529" i="1" s="1"/>
  <c r="O2530" i="1"/>
  <c r="P2530" i="1" s="1"/>
  <c r="O2531" i="1"/>
  <c r="P2531" i="1" s="1"/>
  <c r="O2532" i="1"/>
  <c r="P2532" i="1" s="1"/>
  <c r="O2533" i="1"/>
  <c r="P2533" i="1" s="1"/>
  <c r="O2534" i="1"/>
  <c r="P2534" i="1" s="1"/>
  <c r="O2535" i="1"/>
  <c r="P2535" i="1" s="1"/>
  <c r="O2536" i="1"/>
  <c r="P2536" i="1" s="1"/>
  <c r="O2537" i="1"/>
  <c r="P2537" i="1" s="1"/>
  <c r="O2538" i="1"/>
  <c r="P2538" i="1" s="1"/>
  <c r="O2539" i="1"/>
  <c r="P2539" i="1" s="1"/>
  <c r="O2540" i="1"/>
  <c r="P2540" i="1" s="1"/>
  <c r="O2541" i="1"/>
  <c r="P2541" i="1" s="1"/>
  <c r="O2542" i="1"/>
  <c r="P2542" i="1" s="1"/>
  <c r="O2543" i="1"/>
  <c r="P2543" i="1" s="1"/>
  <c r="O2544" i="1"/>
  <c r="P2544" i="1" s="1"/>
  <c r="O2545" i="1"/>
  <c r="P2545" i="1" s="1"/>
  <c r="O2546" i="1"/>
  <c r="P2546" i="1" s="1"/>
  <c r="O2547" i="1"/>
  <c r="P2547" i="1" s="1"/>
  <c r="O2548" i="1"/>
  <c r="P2548" i="1" s="1"/>
  <c r="O2549" i="1"/>
  <c r="P2549" i="1" s="1"/>
  <c r="O2550" i="1"/>
  <c r="P2550" i="1" s="1"/>
  <c r="O2551" i="1"/>
  <c r="P2551" i="1" s="1"/>
  <c r="O2552" i="1"/>
  <c r="P2552" i="1" s="1"/>
  <c r="O2553" i="1"/>
  <c r="P2553" i="1" s="1"/>
  <c r="O2554" i="1"/>
  <c r="P2554" i="1" s="1"/>
  <c r="O2555" i="1"/>
  <c r="P2555" i="1" s="1"/>
  <c r="O2556" i="1"/>
  <c r="P2556" i="1" s="1"/>
  <c r="O2557" i="1"/>
  <c r="P2557" i="1" s="1"/>
  <c r="O2558" i="1"/>
  <c r="P2558" i="1" s="1"/>
  <c r="O2559" i="1"/>
  <c r="P2559" i="1" s="1"/>
  <c r="O2560" i="1"/>
  <c r="P2560" i="1" s="1"/>
  <c r="O2561" i="1"/>
  <c r="P2561" i="1" s="1"/>
  <c r="O2562" i="1"/>
  <c r="P2562" i="1" s="1"/>
  <c r="O2563" i="1"/>
  <c r="P2563" i="1" s="1"/>
  <c r="O2564" i="1"/>
  <c r="P2564" i="1" s="1"/>
  <c r="O2565" i="1"/>
  <c r="P2565" i="1" s="1"/>
  <c r="O2566" i="1"/>
  <c r="P2566" i="1" s="1"/>
  <c r="O2567" i="1"/>
  <c r="P2567" i="1" s="1"/>
  <c r="O2568" i="1"/>
  <c r="P2568" i="1" s="1"/>
  <c r="O2569" i="1"/>
  <c r="P2569" i="1" s="1"/>
  <c r="O2570" i="1"/>
  <c r="P2570" i="1" s="1"/>
  <c r="O2571" i="1"/>
  <c r="P2571" i="1" s="1"/>
  <c r="O2572" i="1"/>
  <c r="P2572" i="1" s="1"/>
  <c r="O2573" i="1"/>
  <c r="P2573" i="1" s="1"/>
  <c r="O2574" i="1"/>
  <c r="P2574" i="1" s="1"/>
  <c r="O2575" i="1"/>
  <c r="P2575" i="1" s="1"/>
  <c r="O2576" i="1"/>
  <c r="P2576" i="1" s="1"/>
  <c r="O2577" i="1"/>
  <c r="P2577" i="1" s="1"/>
  <c r="O2578" i="1"/>
  <c r="P2578" i="1" s="1"/>
  <c r="O2579" i="1"/>
  <c r="P2579" i="1" s="1"/>
  <c r="O2580" i="1"/>
  <c r="P2580" i="1" s="1"/>
  <c r="O2581" i="1"/>
  <c r="P2581" i="1" s="1"/>
  <c r="O2582" i="1"/>
  <c r="P2582" i="1" s="1"/>
  <c r="O2583" i="1"/>
  <c r="P2583" i="1" s="1"/>
  <c r="O2584" i="1"/>
  <c r="P2584" i="1" s="1"/>
  <c r="O2585" i="1"/>
  <c r="P2585" i="1" s="1"/>
  <c r="O2586" i="1"/>
  <c r="P2586" i="1" s="1"/>
  <c r="O2587" i="1"/>
  <c r="P2587" i="1" s="1"/>
  <c r="O2588" i="1"/>
  <c r="P2588" i="1" s="1"/>
  <c r="O2589" i="1"/>
  <c r="P2589" i="1" s="1"/>
  <c r="O2590" i="1"/>
  <c r="P2590" i="1" s="1"/>
  <c r="O2591" i="1"/>
  <c r="P2591" i="1" s="1"/>
  <c r="O2592" i="1"/>
  <c r="P2592" i="1" s="1"/>
  <c r="O2593" i="1"/>
  <c r="P2593" i="1" s="1"/>
  <c r="O2594" i="1"/>
  <c r="P2594" i="1" s="1"/>
  <c r="O2595" i="1"/>
  <c r="P2595" i="1" s="1"/>
  <c r="O2596" i="1"/>
  <c r="P2596" i="1" s="1"/>
  <c r="O2597" i="1"/>
  <c r="P2597" i="1" s="1"/>
  <c r="O2598" i="1"/>
  <c r="P2598" i="1" s="1"/>
  <c r="O2599" i="1"/>
  <c r="P2599" i="1" s="1"/>
  <c r="O2600" i="1"/>
  <c r="P2600" i="1" s="1"/>
  <c r="O2601" i="1"/>
  <c r="P2601" i="1" s="1"/>
  <c r="O2602" i="1"/>
  <c r="P2602" i="1" s="1"/>
  <c r="O2603" i="1"/>
  <c r="P2603" i="1" s="1"/>
  <c r="O2604" i="1"/>
  <c r="P2604" i="1" s="1"/>
  <c r="O2605" i="1"/>
  <c r="P2605" i="1" s="1"/>
  <c r="O2606" i="1"/>
  <c r="P2606" i="1" s="1"/>
  <c r="O2607" i="1"/>
  <c r="P2607" i="1" s="1"/>
  <c r="O2608" i="1"/>
  <c r="P2608" i="1" s="1"/>
  <c r="O2609" i="1"/>
  <c r="P2609" i="1" s="1"/>
  <c r="O2610" i="1"/>
  <c r="P2610" i="1" s="1"/>
  <c r="O2611" i="1"/>
  <c r="P2611" i="1" s="1"/>
  <c r="O2612" i="1"/>
  <c r="P2612" i="1" s="1"/>
  <c r="O2613" i="1"/>
  <c r="P2613" i="1" s="1"/>
  <c r="O2614" i="1"/>
  <c r="P2614" i="1" s="1"/>
  <c r="O2615" i="1"/>
  <c r="P2615" i="1" s="1"/>
  <c r="O2616" i="1"/>
  <c r="P2616" i="1" s="1"/>
  <c r="O2617" i="1"/>
  <c r="P2617" i="1" s="1"/>
  <c r="O2618" i="1"/>
  <c r="P2618" i="1" s="1"/>
  <c r="O2619" i="1"/>
  <c r="P2619" i="1" s="1"/>
  <c r="O2620" i="1"/>
  <c r="P2620" i="1" s="1"/>
  <c r="O2621" i="1"/>
  <c r="P2621" i="1" s="1"/>
  <c r="O2622" i="1"/>
  <c r="P2622" i="1" s="1"/>
  <c r="O2623" i="1"/>
  <c r="P2623" i="1" s="1"/>
  <c r="O2624" i="1"/>
  <c r="P2624" i="1" s="1"/>
  <c r="O2625" i="1"/>
  <c r="P2625" i="1" s="1"/>
  <c r="O2626" i="1"/>
  <c r="P2626" i="1" s="1"/>
  <c r="O2627" i="1"/>
  <c r="P2627" i="1" s="1"/>
  <c r="O2628" i="1"/>
  <c r="P2628" i="1" s="1"/>
  <c r="O2629" i="1"/>
  <c r="P2629" i="1" s="1"/>
  <c r="O2630" i="1"/>
  <c r="P2630" i="1" s="1"/>
  <c r="O2631" i="1"/>
  <c r="P2631" i="1" s="1"/>
  <c r="O2632" i="1"/>
  <c r="P2632" i="1" s="1"/>
  <c r="O2633" i="1"/>
  <c r="P2633" i="1" s="1"/>
  <c r="O2634" i="1"/>
  <c r="P2634" i="1" s="1"/>
  <c r="O2635" i="1"/>
  <c r="P2635" i="1" s="1"/>
  <c r="O2636" i="1"/>
  <c r="P2636" i="1" s="1"/>
  <c r="O2637" i="1"/>
  <c r="P2637" i="1" s="1"/>
  <c r="O2638" i="1"/>
  <c r="P2638" i="1" s="1"/>
  <c r="O2639" i="1"/>
  <c r="P2639" i="1" s="1"/>
  <c r="O2640" i="1"/>
  <c r="P2640" i="1" s="1"/>
  <c r="O2641" i="1"/>
  <c r="P2641" i="1" s="1"/>
  <c r="O2642" i="1"/>
  <c r="P2642" i="1" s="1"/>
  <c r="O2643" i="1"/>
  <c r="P2643" i="1" s="1"/>
  <c r="O2644" i="1"/>
  <c r="P2644" i="1" s="1"/>
  <c r="O2645" i="1"/>
  <c r="P2645" i="1" s="1"/>
  <c r="O2646" i="1"/>
  <c r="P2646" i="1" s="1"/>
  <c r="O2647" i="1"/>
  <c r="P2647" i="1" s="1"/>
  <c r="O2648" i="1"/>
  <c r="P2648" i="1" s="1"/>
  <c r="O2649" i="1"/>
  <c r="P2649" i="1" s="1"/>
  <c r="O2650" i="1"/>
  <c r="P2650" i="1" s="1"/>
  <c r="O2651" i="1"/>
  <c r="P2651" i="1" s="1"/>
  <c r="O2652" i="1"/>
  <c r="P2652" i="1" s="1"/>
  <c r="O2653" i="1"/>
  <c r="P2653" i="1" s="1"/>
  <c r="O2654" i="1"/>
  <c r="P2654" i="1" s="1"/>
  <c r="O2655" i="1"/>
  <c r="P2655" i="1" s="1"/>
  <c r="O2656" i="1"/>
  <c r="P2656" i="1" s="1"/>
  <c r="O2657" i="1"/>
  <c r="P2657" i="1" s="1"/>
  <c r="O2658" i="1"/>
  <c r="P2658" i="1" s="1"/>
  <c r="O2659" i="1"/>
  <c r="P2659" i="1" s="1"/>
  <c r="O2660" i="1"/>
  <c r="P2660" i="1" s="1"/>
  <c r="O2661" i="1"/>
  <c r="P2661" i="1" s="1"/>
  <c r="O2662" i="1"/>
  <c r="P2662" i="1" s="1"/>
  <c r="O2663" i="1"/>
  <c r="P2663" i="1" s="1"/>
  <c r="O2664" i="1"/>
  <c r="P2664" i="1" s="1"/>
  <c r="O2665" i="1"/>
  <c r="P2665" i="1" s="1"/>
  <c r="O2666" i="1"/>
  <c r="P2666" i="1" s="1"/>
  <c r="O2667" i="1"/>
  <c r="P2667" i="1" s="1"/>
  <c r="O2668" i="1"/>
  <c r="P2668" i="1" s="1"/>
  <c r="O2669" i="1"/>
  <c r="P2669" i="1" s="1"/>
  <c r="O2670" i="1"/>
  <c r="P2670" i="1" s="1"/>
  <c r="O2671" i="1"/>
  <c r="P2671" i="1" s="1"/>
  <c r="O2672" i="1"/>
  <c r="P2672" i="1" s="1"/>
  <c r="O2673" i="1"/>
  <c r="P2673" i="1" s="1"/>
  <c r="O2674" i="1"/>
  <c r="P2674" i="1" s="1"/>
  <c r="O2675" i="1"/>
  <c r="P2675" i="1" s="1"/>
  <c r="O2676" i="1"/>
  <c r="P2676" i="1" s="1"/>
  <c r="O2677" i="1"/>
  <c r="P2677" i="1" s="1"/>
  <c r="O2678" i="1"/>
  <c r="P2678" i="1" s="1"/>
  <c r="O2679" i="1"/>
  <c r="P2679" i="1" s="1"/>
  <c r="O2680" i="1"/>
  <c r="P2680" i="1" s="1"/>
  <c r="O2681" i="1"/>
  <c r="P2681" i="1" s="1"/>
  <c r="O2682" i="1"/>
  <c r="P2682" i="1" s="1"/>
  <c r="O2683" i="1"/>
  <c r="P2683" i="1" s="1"/>
  <c r="O2684" i="1"/>
  <c r="P2684" i="1" s="1"/>
  <c r="O2685" i="1"/>
  <c r="P2685" i="1" s="1"/>
  <c r="O2686" i="1"/>
  <c r="P2686" i="1" s="1"/>
  <c r="O2687" i="1"/>
  <c r="P2687" i="1" s="1"/>
  <c r="O2688" i="1"/>
  <c r="P2688" i="1" s="1"/>
  <c r="O2689" i="1"/>
  <c r="P2689" i="1" s="1"/>
  <c r="O2690" i="1"/>
  <c r="P2690" i="1" s="1"/>
  <c r="O2691" i="1"/>
  <c r="P2691" i="1" s="1"/>
  <c r="O2692" i="1"/>
  <c r="P2692" i="1" s="1"/>
  <c r="O2693" i="1"/>
  <c r="P2693" i="1" s="1"/>
  <c r="O2694" i="1"/>
  <c r="P2694" i="1" s="1"/>
  <c r="O2695" i="1"/>
  <c r="P2695" i="1" s="1"/>
  <c r="O2696" i="1"/>
  <c r="P2696" i="1" s="1"/>
  <c r="O2697" i="1"/>
  <c r="P2697" i="1" s="1"/>
  <c r="O2698" i="1"/>
  <c r="P2698" i="1" s="1"/>
  <c r="O2699" i="1"/>
  <c r="P2699" i="1" s="1"/>
  <c r="O2700" i="1"/>
  <c r="P2700" i="1" s="1"/>
  <c r="O2701" i="1"/>
  <c r="P2701" i="1" s="1"/>
  <c r="O2702" i="1"/>
  <c r="P2702" i="1" s="1"/>
  <c r="O2703" i="1"/>
  <c r="P2703" i="1" s="1"/>
  <c r="O2704" i="1"/>
  <c r="P2704" i="1" s="1"/>
  <c r="O2705" i="1"/>
  <c r="P2705" i="1" s="1"/>
  <c r="O2706" i="1"/>
  <c r="P2706" i="1" s="1"/>
  <c r="O2707" i="1"/>
  <c r="P2707" i="1" s="1"/>
  <c r="O2708" i="1"/>
  <c r="P2708" i="1" s="1"/>
  <c r="O2709" i="1"/>
  <c r="P2709" i="1" s="1"/>
  <c r="O2710" i="1"/>
  <c r="P2710" i="1" s="1"/>
  <c r="O2711" i="1"/>
  <c r="P2711" i="1" s="1"/>
  <c r="O2712" i="1"/>
  <c r="P2712" i="1" s="1"/>
  <c r="O2713" i="1"/>
  <c r="P2713" i="1" s="1"/>
  <c r="O2714" i="1"/>
  <c r="P2714" i="1" s="1"/>
  <c r="O2715" i="1"/>
  <c r="P2715" i="1" s="1"/>
  <c r="O2716" i="1"/>
  <c r="P2716" i="1" s="1"/>
  <c r="O2717" i="1"/>
  <c r="P2717" i="1" s="1"/>
  <c r="O2718" i="1"/>
  <c r="P2718" i="1" s="1"/>
  <c r="O2719" i="1"/>
  <c r="P2719" i="1" s="1"/>
  <c r="O2720" i="1"/>
  <c r="P2720" i="1" s="1"/>
  <c r="O2721" i="1"/>
  <c r="P2721" i="1" s="1"/>
  <c r="O2722" i="1"/>
  <c r="P2722" i="1" s="1"/>
  <c r="O2723" i="1"/>
  <c r="P2723" i="1" s="1"/>
  <c r="O2724" i="1"/>
  <c r="P2724" i="1" s="1"/>
  <c r="O2725" i="1"/>
  <c r="P2725" i="1" s="1"/>
  <c r="O2726" i="1"/>
  <c r="P2726" i="1" s="1"/>
  <c r="O2727" i="1"/>
  <c r="P2727" i="1" s="1"/>
  <c r="O2728" i="1"/>
  <c r="P2728" i="1" s="1"/>
  <c r="O2729" i="1"/>
  <c r="P2729" i="1" s="1"/>
  <c r="O2730" i="1"/>
  <c r="P2730" i="1" s="1"/>
  <c r="O2731" i="1"/>
  <c r="P2731" i="1" s="1"/>
  <c r="O2732" i="1"/>
  <c r="P2732" i="1" s="1"/>
  <c r="O2733" i="1"/>
  <c r="P2733" i="1" s="1"/>
  <c r="O2734" i="1"/>
  <c r="P2734" i="1" s="1"/>
  <c r="O2735" i="1"/>
  <c r="P2735" i="1" s="1"/>
  <c r="O2736" i="1"/>
  <c r="P2736" i="1" s="1"/>
  <c r="O2737" i="1"/>
  <c r="P2737" i="1" s="1"/>
  <c r="O2738" i="1"/>
  <c r="P2738" i="1" s="1"/>
  <c r="O2739" i="1"/>
  <c r="P2739" i="1" s="1"/>
  <c r="O2740" i="1"/>
  <c r="P2740" i="1" s="1"/>
  <c r="O2741" i="1"/>
  <c r="P2741" i="1" s="1"/>
  <c r="O2742" i="1"/>
  <c r="P2742" i="1" s="1"/>
  <c r="O2743" i="1"/>
  <c r="P2743" i="1" s="1"/>
  <c r="O2744" i="1"/>
  <c r="P2744" i="1" s="1"/>
  <c r="O2745" i="1"/>
  <c r="P2745" i="1" s="1"/>
  <c r="O2746" i="1"/>
  <c r="P2746" i="1" s="1"/>
  <c r="O2747" i="1"/>
  <c r="P2747" i="1" s="1"/>
  <c r="O2748" i="1"/>
  <c r="P2748" i="1" s="1"/>
  <c r="O2749" i="1"/>
  <c r="P2749" i="1" s="1"/>
  <c r="O2750" i="1"/>
  <c r="P2750" i="1" s="1"/>
  <c r="O2751" i="1"/>
  <c r="P2751" i="1" s="1"/>
  <c r="O2752" i="1"/>
  <c r="P2752" i="1" s="1"/>
  <c r="O2753" i="1"/>
  <c r="P2753" i="1" s="1"/>
  <c r="O2754" i="1"/>
  <c r="P2754" i="1" s="1"/>
  <c r="O2755" i="1"/>
  <c r="P2755" i="1" s="1"/>
  <c r="O2756" i="1"/>
  <c r="P2756" i="1" s="1"/>
  <c r="O2757" i="1"/>
  <c r="P2757" i="1" s="1"/>
  <c r="O2758" i="1"/>
  <c r="P2758" i="1" s="1"/>
  <c r="O2759" i="1"/>
  <c r="P2759" i="1" s="1"/>
  <c r="O2760" i="1"/>
  <c r="P2760" i="1" s="1"/>
  <c r="O2761" i="1"/>
  <c r="P2761" i="1" s="1"/>
  <c r="O2762" i="1"/>
  <c r="P2762" i="1" s="1"/>
  <c r="O2763" i="1"/>
  <c r="P2763" i="1" s="1"/>
  <c r="O2764" i="1"/>
  <c r="P2764" i="1" s="1"/>
  <c r="O2765" i="1"/>
  <c r="P2765" i="1" s="1"/>
  <c r="O2766" i="1"/>
  <c r="P2766" i="1" s="1"/>
  <c r="O2767" i="1"/>
  <c r="P2767" i="1" s="1"/>
  <c r="O2768" i="1"/>
  <c r="P2768" i="1" s="1"/>
  <c r="O2769" i="1"/>
  <c r="P2769" i="1" s="1"/>
  <c r="O2770" i="1"/>
  <c r="P2770" i="1" s="1"/>
  <c r="O2771" i="1"/>
  <c r="P2771" i="1" s="1"/>
  <c r="O2772" i="1"/>
  <c r="P2772" i="1" s="1"/>
  <c r="O2773" i="1"/>
  <c r="P2773" i="1" s="1"/>
  <c r="O2774" i="1"/>
  <c r="P2774" i="1" s="1"/>
  <c r="O2775" i="1"/>
  <c r="P2775" i="1" s="1"/>
  <c r="O2776" i="1"/>
  <c r="P2776" i="1" s="1"/>
  <c r="O2777" i="1"/>
  <c r="P2777" i="1" s="1"/>
  <c r="O2778" i="1"/>
  <c r="P2778" i="1" s="1"/>
  <c r="O2779" i="1"/>
  <c r="P2779" i="1" s="1"/>
  <c r="O2780" i="1"/>
  <c r="P2780" i="1" s="1"/>
  <c r="O2781" i="1"/>
  <c r="P2781" i="1" s="1"/>
  <c r="O2782" i="1"/>
  <c r="P2782" i="1" s="1"/>
  <c r="O2783" i="1"/>
  <c r="P2783" i="1" s="1"/>
  <c r="O2784" i="1"/>
  <c r="P2784" i="1" s="1"/>
  <c r="O2785" i="1"/>
  <c r="P2785" i="1" s="1"/>
  <c r="O2786" i="1"/>
  <c r="P2786" i="1" s="1"/>
  <c r="O2787" i="1"/>
  <c r="P2787" i="1" s="1"/>
  <c r="O2788" i="1"/>
  <c r="P2788" i="1" s="1"/>
  <c r="O2789" i="1"/>
  <c r="P2789" i="1" s="1"/>
  <c r="O2790" i="1"/>
  <c r="P2790" i="1" s="1"/>
  <c r="O2791" i="1"/>
  <c r="P2791" i="1" s="1"/>
  <c r="O2792" i="1"/>
  <c r="P2792" i="1" s="1"/>
  <c r="O2793" i="1"/>
  <c r="P2793" i="1" s="1"/>
  <c r="O2794" i="1"/>
  <c r="P2794" i="1" s="1"/>
  <c r="O2795" i="1"/>
  <c r="P2795" i="1" s="1"/>
  <c r="O2796" i="1"/>
  <c r="P2796" i="1" s="1"/>
  <c r="O2797" i="1"/>
  <c r="P2797" i="1" s="1"/>
  <c r="O2798" i="1"/>
  <c r="P2798" i="1" s="1"/>
  <c r="O2799" i="1"/>
  <c r="P2799" i="1" s="1"/>
  <c r="O2800" i="1"/>
  <c r="P2800" i="1" s="1"/>
  <c r="O2801" i="1"/>
  <c r="P2801" i="1" s="1"/>
  <c r="O2802" i="1"/>
  <c r="P2802" i="1" s="1"/>
  <c r="O2803" i="1"/>
  <c r="P2803" i="1" s="1"/>
  <c r="O2804" i="1"/>
  <c r="P2804" i="1" s="1"/>
  <c r="O2805" i="1"/>
  <c r="P2805" i="1" s="1"/>
  <c r="O2806" i="1"/>
  <c r="P2806" i="1" s="1"/>
  <c r="O2807" i="1"/>
  <c r="P2807" i="1" s="1"/>
  <c r="O2808" i="1"/>
  <c r="P2808" i="1" s="1"/>
  <c r="O2809" i="1"/>
  <c r="P2809" i="1" s="1"/>
  <c r="O2810" i="1"/>
  <c r="P2810" i="1" s="1"/>
  <c r="O2811" i="1"/>
  <c r="P2811" i="1" s="1"/>
  <c r="O2812" i="1"/>
  <c r="P2812" i="1" s="1"/>
  <c r="O2813" i="1"/>
  <c r="P2813" i="1" s="1"/>
  <c r="O2814" i="1"/>
  <c r="P2814" i="1" s="1"/>
  <c r="O2815" i="1"/>
  <c r="P2815" i="1" s="1"/>
  <c r="O2816" i="1"/>
  <c r="P2816" i="1" s="1"/>
  <c r="O2817" i="1"/>
  <c r="P2817" i="1" s="1"/>
  <c r="O2818" i="1"/>
  <c r="P2818" i="1" s="1"/>
  <c r="O2819" i="1"/>
  <c r="P2819" i="1" s="1"/>
  <c r="O2820" i="1"/>
  <c r="P2820" i="1" s="1"/>
  <c r="O2821" i="1"/>
  <c r="P2821" i="1" s="1"/>
  <c r="O2822" i="1"/>
  <c r="P2822" i="1" s="1"/>
  <c r="O2823" i="1"/>
  <c r="P2823" i="1" s="1"/>
  <c r="O2824" i="1"/>
  <c r="P2824" i="1" s="1"/>
  <c r="O2825" i="1"/>
  <c r="P2825" i="1" s="1"/>
  <c r="O2826" i="1"/>
  <c r="P2826" i="1" s="1"/>
  <c r="O2827" i="1"/>
  <c r="P2827" i="1" s="1"/>
  <c r="O2828" i="1"/>
  <c r="P2828" i="1" s="1"/>
  <c r="O2829" i="1"/>
  <c r="P2829" i="1" s="1"/>
  <c r="O2830" i="1"/>
  <c r="P2830" i="1" s="1"/>
  <c r="O2831" i="1"/>
  <c r="P2831" i="1" s="1"/>
  <c r="O2832" i="1"/>
  <c r="P2832" i="1" s="1"/>
  <c r="O2833" i="1"/>
  <c r="P2833" i="1" s="1"/>
  <c r="O2834" i="1"/>
  <c r="P2834" i="1" s="1"/>
  <c r="O2835" i="1"/>
  <c r="P2835" i="1" s="1"/>
  <c r="O2836" i="1"/>
  <c r="P2836" i="1" s="1"/>
  <c r="O2837" i="1"/>
  <c r="P2837" i="1" s="1"/>
  <c r="O2838" i="1"/>
  <c r="P2838" i="1" s="1"/>
  <c r="O2839" i="1"/>
  <c r="P2839" i="1" s="1"/>
  <c r="O2840" i="1"/>
  <c r="P2840" i="1" s="1"/>
  <c r="O2841" i="1"/>
  <c r="P2841" i="1" s="1"/>
  <c r="O2842" i="1"/>
  <c r="P2842" i="1" s="1"/>
  <c r="O2843" i="1"/>
  <c r="P2843" i="1" s="1"/>
  <c r="O2844" i="1"/>
  <c r="P2844" i="1" s="1"/>
  <c r="O2845" i="1"/>
  <c r="P2845" i="1" s="1"/>
  <c r="O2846" i="1"/>
  <c r="P2846" i="1" s="1"/>
  <c r="O2847" i="1"/>
  <c r="P2847" i="1" s="1"/>
  <c r="O2848" i="1"/>
  <c r="P2848" i="1" s="1"/>
  <c r="O2849" i="1"/>
  <c r="P2849" i="1" s="1"/>
  <c r="O2850" i="1"/>
  <c r="P2850" i="1" s="1"/>
  <c r="O2851" i="1"/>
  <c r="P2851" i="1" s="1"/>
  <c r="O2852" i="1"/>
  <c r="P2852" i="1" s="1"/>
  <c r="O2853" i="1"/>
  <c r="P2853" i="1" s="1"/>
  <c r="O2854" i="1"/>
  <c r="P2854" i="1" s="1"/>
  <c r="O2855" i="1"/>
  <c r="P2855" i="1" s="1"/>
  <c r="O2856" i="1"/>
  <c r="P2856" i="1" s="1"/>
  <c r="O2857" i="1"/>
  <c r="P2857" i="1" s="1"/>
  <c r="O2858" i="1"/>
  <c r="P2858" i="1" s="1"/>
  <c r="O2859" i="1"/>
  <c r="P2859" i="1" s="1"/>
  <c r="O2860" i="1"/>
  <c r="P2860" i="1" s="1"/>
  <c r="O2861" i="1"/>
  <c r="P2861" i="1" s="1"/>
  <c r="O2862" i="1"/>
  <c r="P2862" i="1" s="1"/>
  <c r="O2863" i="1"/>
  <c r="P2863" i="1" s="1"/>
  <c r="O2864" i="1"/>
  <c r="P2864" i="1" s="1"/>
  <c r="O2865" i="1"/>
  <c r="P2865" i="1" s="1"/>
  <c r="O2866" i="1"/>
  <c r="P2866" i="1" s="1"/>
  <c r="O2867" i="1"/>
  <c r="P2867" i="1" s="1"/>
  <c r="O2868" i="1"/>
  <c r="P2868" i="1" s="1"/>
  <c r="O2869" i="1"/>
  <c r="P2869" i="1" s="1"/>
  <c r="O2870" i="1"/>
  <c r="P2870" i="1" s="1"/>
  <c r="O2871" i="1"/>
  <c r="P2871" i="1" s="1"/>
  <c r="O2872" i="1"/>
  <c r="P2872" i="1" s="1"/>
  <c r="O2873" i="1"/>
  <c r="P2873" i="1" s="1"/>
  <c r="O2874" i="1"/>
  <c r="P2874" i="1" s="1"/>
  <c r="O2875" i="1"/>
  <c r="P2875" i="1" s="1"/>
  <c r="O2876" i="1"/>
  <c r="P2876" i="1" s="1"/>
  <c r="O2877" i="1"/>
  <c r="P2877" i="1" s="1"/>
  <c r="O2878" i="1"/>
  <c r="P2878" i="1" s="1"/>
  <c r="O2879" i="1"/>
  <c r="P2879" i="1" s="1"/>
  <c r="O2880" i="1"/>
  <c r="P2880" i="1" s="1"/>
  <c r="O2881" i="1"/>
  <c r="P2881" i="1" s="1"/>
  <c r="O2882" i="1"/>
  <c r="P2882" i="1" s="1"/>
  <c r="O2883" i="1"/>
  <c r="P2883" i="1" s="1"/>
  <c r="O2884" i="1"/>
  <c r="P2884" i="1" s="1"/>
  <c r="O2885" i="1"/>
  <c r="P2885" i="1" s="1"/>
  <c r="O2886" i="1"/>
  <c r="P2886" i="1" s="1"/>
  <c r="O2887" i="1"/>
  <c r="P2887" i="1" s="1"/>
  <c r="O2888" i="1"/>
  <c r="P2888" i="1" s="1"/>
  <c r="O2889" i="1"/>
  <c r="P2889" i="1" s="1"/>
  <c r="O2890" i="1"/>
  <c r="P2890" i="1" s="1"/>
  <c r="O2891" i="1"/>
  <c r="P2891" i="1" s="1"/>
  <c r="O2892" i="1"/>
  <c r="P2892" i="1" s="1"/>
  <c r="O2893" i="1"/>
  <c r="P2893" i="1" s="1"/>
  <c r="O2894" i="1"/>
  <c r="P2894" i="1" s="1"/>
  <c r="O2895" i="1"/>
  <c r="P2895" i="1" s="1"/>
  <c r="O2896" i="1"/>
  <c r="P2896" i="1" s="1"/>
  <c r="O2897" i="1"/>
  <c r="P2897" i="1" s="1"/>
  <c r="O2898" i="1"/>
  <c r="P2898" i="1" s="1"/>
  <c r="O2899" i="1"/>
  <c r="P2899" i="1" s="1"/>
  <c r="O2900" i="1"/>
  <c r="P2900" i="1" s="1"/>
  <c r="O2901" i="1"/>
  <c r="P2901" i="1" s="1"/>
  <c r="O2902" i="1"/>
  <c r="P2902" i="1" s="1"/>
  <c r="O2903" i="1"/>
  <c r="P2903" i="1" s="1"/>
  <c r="O2904" i="1"/>
  <c r="P2904" i="1" s="1"/>
  <c r="O2905" i="1"/>
  <c r="P2905" i="1" s="1"/>
  <c r="O2906" i="1"/>
  <c r="P2906" i="1" s="1"/>
  <c r="O2907" i="1"/>
  <c r="P2907" i="1" s="1"/>
  <c r="O2908" i="1"/>
  <c r="P2908" i="1" s="1"/>
  <c r="O2909" i="1"/>
  <c r="P2909" i="1" s="1"/>
  <c r="O2910" i="1"/>
  <c r="P2910" i="1" s="1"/>
  <c r="O2911" i="1"/>
  <c r="P2911" i="1" s="1"/>
  <c r="O2912" i="1"/>
  <c r="P2912" i="1" s="1"/>
  <c r="O2913" i="1"/>
  <c r="P2913" i="1" s="1"/>
  <c r="O2914" i="1"/>
  <c r="P2914" i="1" s="1"/>
  <c r="O2915" i="1"/>
  <c r="P2915" i="1" s="1"/>
  <c r="O2916" i="1"/>
  <c r="P2916" i="1" s="1"/>
  <c r="O2917" i="1"/>
  <c r="P2917" i="1" s="1"/>
  <c r="O2918" i="1"/>
  <c r="P2918" i="1" s="1"/>
  <c r="O2919" i="1"/>
  <c r="P2919" i="1" s="1"/>
  <c r="O2920" i="1"/>
  <c r="P2920" i="1" s="1"/>
  <c r="O2921" i="1"/>
  <c r="P2921" i="1" s="1"/>
  <c r="O2922" i="1"/>
  <c r="P2922" i="1" s="1"/>
  <c r="O2923" i="1"/>
  <c r="P2923" i="1" s="1"/>
  <c r="O2924" i="1"/>
  <c r="P2924" i="1" s="1"/>
  <c r="O2925" i="1"/>
  <c r="P2925" i="1" s="1"/>
  <c r="O2926" i="1"/>
  <c r="P2926" i="1" s="1"/>
  <c r="O2927" i="1"/>
  <c r="P2927" i="1" s="1"/>
  <c r="O2928" i="1"/>
  <c r="P2928" i="1" s="1"/>
  <c r="O2929" i="1"/>
  <c r="P2929" i="1" s="1"/>
  <c r="O2930" i="1"/>
  <c r="P2930" i="1" s="1"/>
  <c r="O2931" i="1"/>
  <c r="P2931" i="1" s="1"/>
  <c r="O2932" i="1"/>
  <c r="P2932" i="1" s="1"/>
  <c r="O2933" i="1"/>
  <c r="P2933" i="1" s="1"/>
  <c r="O2934" i="1"/>
  <c r="P2934" i="1" s="1"/>
  <c r="O2935" i="1"/>
  <c r="P2935" i="1" s="1"/>
  <c r="O2936" i="1"/>
  <c r="P2936" i="1" s="1"/>
  <c r="O2937" i="1"/>
  <c r="P2937" i="1" s="1"/>
  <c r="O2938" i="1"/>
  <c r="P2938" i="1" s="1"/>
  <c r="O2939" i="1"/>
  <c r="P2939" i="1" s="1"/>
  <c r="O2940" i="1"/>
  <c r="P2940" i="1" s="1"/>
  <c r="O2941" i="1"/>
  <c r="P2941" i="1" s="1"/>
  <c r="O2942" i="1"/>
  <c r="P2942" i="1" s="1"/>
  <c r="O2943" i="1"/>
  <c r="P2943" i="1" s="1"/>
  <c r="O2944" i="1"/>
  <c r="P2944" i="1" s="1"/>
  <c r="O2945" i="1"/>
  <c r="P2945" i="1" s="1"/>
  <c r="O2946" i="1"/>
  <c r="P2946" i="1" s="1"/>
  <c r="O2947" i="1"/>
  <c r="P2947" i="1" s="1"/>
  <c r="O2948" i="1"/>
  <c r="P2948" i="1" s="1"/>
  <c r="O2949" i="1"/>
  <c r="P2949" i="1" s="1"/>
  <c r="O2950" i="1"/>
  <c r="P2950" i="1" s="1"/>
  <c r="O2951" i="1"/>
  <c r="P2951" i="1" s="1"/>
  <c r="O2952" i="1"/>
  <c r="P2952" i="1" s="1"/>
  <c r="O2953" i="1"/>
  <c r="P2953" i="1" s="1"/>
  <c r="O2954" i="1"/>
  <c r="P2954" i="1" s="1"/>
  <c r="O2955" i="1"/>
  <c r="P2955" i="1" s="1"/>
  <c r="O2956" i="1"/>
  <c r="P2956" i="1" s="1"/>
  <c r="O2957" i="1"/>
  <c r="P2957" i="1" s="1"/>
  <c r="O2958" i="1"/>
  <c r="P2958" i="1" s="1"/>
  <c r="O2959" i="1"/>
  <c r="P2959" i="1" s="1"/>
  <c r="O2960" i="1"/>
  <c r="P2960" i="1" s="1"/>
  <c r="O2961" i="1"/>
  <c r="P2961" i="1" s="1"/>
  <c r="O2962" i="1"/>
  <c r="P2962" i="1" s="1"/>
  <c r="O2963" i="1"/>
  <c r="P2963" i="1" s="1"/>
  <c r="O2964" i="1"/>
  <c r="P2964" i="1" s="1"/>
  <c r="O2965" i="1"/>
  <c r="P2965" i="1" s="1"/>
  <c r="O2966" i="1"/>
  <c r="P2966" i="1" s="1"/>
  <c r="O2967" i="1"/>
  <c r="P2967" i="1" s="1"/>
  <c r="O2968" i="1"/>
  <c r="P2968" i="1" s="1"/>
  <c r="O2969" i="1"/>
  <c r="P2969" i="1" s="1"/>
  <c r="O2970" i="1"/>
  <c r="P2970" i="1" s="1"/>
  <c r="O2971" i="1"/>
  <c r="P2971" i="1" s="1"/>
  <c r="O2972" i="1"/>
  <c r="P2972" i="1" s="1"/>
  <c r="O2973" i="1"/>
  <c r="P2973" i="1" s="1"/>
  <c r="O2974" i="1"/>
  <c r="P2974" i="1" s="1"/>
  <c r="O2975" i="1"/>
  <c r="P2975" i="1" s="1"/>
  <c r="O2976" i="1"/>
  <c r="P2976" i="1" s="1"/>
  <c r="O2977" i="1"/>
  <c r="P2977" i="1" s="1"/>
  <c r="O2978" i="1"/>
  <c r="P2978" i="1" s="1"/>
  <c r="O2979" i="1"/>
  <c r="P2979" i="1" s="1"/>
  <c r="O2980" i="1"/>
  <c r="P2980" i="1" s="1"/>
  <c r="O2981" i="1"/>
  <c r="P2981" i="1" s="1"/>
  <c r="O2982" i="1"/>
  <c r="P2982" i="1" s="1"/>
  <c r="O2983" i="1"/>
  <c r="P2983" i="1" s="1"/>
  <c r="O2984" i="1"/>
  <c r="P2984" i="1" s="1"/>
  <c r="O2985" i="1"/>
  <c r="P2985" i="1" s="1"/>
  <c r="O2986" i="1"/>
  <c r="P2986" i="1" s="1"/>
  <c r="O2987" i="1"/>
  <c r="P2987" i="1" s="1"/>
  <c r="O2988" i="1"/>
  <c r="P2988" i="1" s="1"/>
  <c r="O2989" i="1"/>
  <c r="P2989" i="1" s="1"/>
  <c r="O2990" i="1"/>
  <c r="P2990" i="1" s="1"/>
  <c r="O2991" i="1"/>
  <c r="P2991" i="1" s="1"/>
  <c r="O2992" i="1"/>
  <c r="P2992" i="1" s="1"/>
  <c r="O2993" i="1"/>
  <c r="P2993" i="1" s="1"/>
  <c r="O2994" i="1"/>
  <c r="P2994" i="1" s="1"/>
  <c r="O2995" i="1"/>
  <c r="P2995" i="1" s="1"/>
  <c r="O2996" i="1"/>
  <c r="P2996" i="1" s="1"/>
  <c r="O2997" i="1"/>
  <c r="P2997" i="1" s="1"/>
  <c r="O2998" i="1"/>
  <c r="P2998" i="1" s="1"/>
  <c r="O2999" i="1"/>
  <c r="P2999" i="1" s="1"/>
  <c r="O3000" i="1"/>
  <c r="P3000" i="1" s="1"/>
  <c r="O3001" i="1"/>
  <c r="P3001" i="1" s="1"/>
  <c r="O3002" i="1"/>
  <c r="P3002" i="1" s="1"/>
  <c r="O3003" i="1"/>
  <c r="P3003" i="1" s="1"/>
  <c r="O3004" i="1"/>
  <c r="P3004" i="1" s="1"/>
  <c r="O3005" i="1"/>
  <c r="P3005" i="1" s="1"/>
  <c r="O3006" i="1"/>
  <c r="P3006" i="1" s="1"/>
  <c r="O3007" i="1"/>
  <c r="P3007" i="1" s="1"/>
  <c r="O3008" i="1"/>
  <c r="P3008" i="1" s="1"/>
  <c r="O3009" i="1"/>
  <c r="P3009" i="1" s="1"/>
  <c r="O3010" i="1"/>
  <c r="P3010" i="1" s="1"/>
  <c r="O3011" i="1"/>
  <c r="P3011" i="1" s="1"/>
  <c r="O3012" i="1"/>
  <c r="P3012" i="1" s="1"/>
  <c r="O3013" i="1"/>
  <c r="P3013" i="1" s="1"/>
  <c r="O3014" i="1"/>
  <c r="P3014" i="1" s="1"/>
  <c r="O3015" i="1"/>
  <c r="P3015" i="1" s="1"/>
  <c r="O3016" i="1"/>
  <c r="P3016" i="1" s="1"/>
  <c r="O3017" i="1"/>
  <c r="P3017" i="1" s="1"/>
  <c r="O3018" i="1"/>
  <c r="P3018" i="1" s="1"/>
  <c r="O3019" i="1"/>
  <c r="P3019" i="1" s="1"/>
  <c r="O3020" i="1"/>
  <c r="P3020" i="1" s="1"/>
  <c r="O3021" i="1"/>
  <c r="P3021" i="1" s="1"/>
  <c r="O3022" i="1"/>
  <c r="P3022" i="1" s="1"/>
  <c r="O3023" i="1"/>
  <c r="P3023" i="1" s="1"/>
  <c r="O3024" i="1"/>
  <c r="P3024" i="1" s="1"/>
  <c r="O3025" i="1"/>
  <c r="P3025" i="1" s="1"/>
  <c r="O3026" i="1"/>
  <c r="P3026" i="1" s="1"/>
  <c r="O3027" i="1"/>
  <c r="P3027" i="1" s="1"/>
  <c r="O3028" i="1"/>
  <c r="P3028" i="1" s="1"/>
  <c r="O3029" i="1"/>
  <c r="P3029" i="1" s="1"/>
  <c r="O3030" i="1"/>
  <c r="P3030" i="1" s="1"/>
  <c r="O3031" i="1"/>
  <c r="P3031" i="1" s="1"/>
  <c r="O3032" i="1"/>
  <c r="P3032" i="1" s="1"/>
  <c r="O3033" i="1"/>
  <c r="P3033" i="1" s="1"/>
  <c r="O3034" i="1"/>
  <c r="P3034" i="1" s="1"/>
  <c r="O3035" i="1"/>
  <c r="P3035" i="1" s="1"/>
  <c r="O3036" i="1"/>
  <c r="P3036" i="1" s="1"/>
  <c r="O3037" i="1"/>
  <c r="P3037" i="1" s="1"/>
  <c r="O3038" i="1"/>
  <c r="P3038" i="1" s="1"/>
  <c r="O3039" i="1"/>
  <c r="P3039" i="1" s="1"/>
  <c r="O3040" i="1"/>
  <c r="P3040" i="1" s="1"/>
  <c r="O3041" i="1"/>
  <c r="P3041" i="1" s="1"/>
  <c r="O3042" i="1"/>
  <c r="P3042" i="1" s="1"/>
  <c r="O3043" i="1"/>
  <c r="P3043" i="1" s="1"/>
  <c r="O3044" i="1"/>
  <c r="P3044" i="1" s="1"/>
  <c r="O3045" i="1"/>
  <c r="P3045" i="1" s="1"/>
  <c r="O3046" i="1"/>
  <c r="P3046" i="1" s="1"/>
  <c r="O3047" i="1"/>
  <c r="P3047" i="1" s="1"/>
  <c r="O3048" i="1"/>
  <c r="P3048" i="1" s="1"/>
  <c r="O3049" i="1"/>
  <c r="P3049" i="1" s="1"/>
  <c r="O3050" i="1"/>
  <c r="P3050" i="1" s="1"/>
  <c r="O3051" i="1"/>
  <c r="P3051" i="1" s="1"/>
  <c r="O3052" i="1"/>
  <c r="P3052" i="1" s="1"/>
  <c r="O3053" i="1"/>
  <c r="P3053" i="1" s="1"/>
  <c r="O3054" i="1"/>
  <c r="P3054" i="1" s="1"/>
  <c r="O3055" i="1"/>
  <c r="P3055" i="1" s="1"/>
  <c r="O3056" i="1"/>
  <c r="P3056" i="1" s="1"/>
  <c r="O3057" i="1"/>
  <c r="P3057" i="1" s="1"/>
  <c r="O3058" i="1"/>
  <c r="P3058" i="1" s="1"/>
  <c r="O3059" i="1"/>
  <c r="P3059" i="1" s="1"/>
  <c r="O3060" i="1"/>
  <c r="P3060" i="1" s="1"/>
  <c r="O3061" i="1"/>
  <c r="P3061" i="1" s="1"/>
  <c r="O3062" i="1"/>
  <c r="P3062" i="1" s="1"/>
  <c r="O3063" i="1"/>
  <c r="P3063" i="1" s="1"/>
  <c r="O3064" i="1"/>
  <c r="P3064" i="1" s="1"/>
  <c r="O3065" i="1"/>
  <c r="P3065" i="1" s="1"/>
  <c r="O3066" i="1"/>
  <c r="P3066" i="1" s="1"/>
  <c r="O3067" i="1"/>
  <c r="P3067" i="1" s="1"/>
  <c r="O3068" i="1"/>
  <c r="P3068" i="1" s="1"/>
  <c r="O3069" i="1"/>
  <c r="P3069" i="1" s="1"/>
  <c r="O3070" i="1"/>
  <c r="P3070" i="1" s="1"/>
  <c r="O3071" i="1"/>
  <c r="P3071" i="1" s="1"/>
  <c r="O3072" i="1"/>
  <c r="P3072" i="1" s="1"/>
  <c r="O3073" i="1"/>
  <c r="P3073" i="1" s="1"/>
  <c r="O3074" i="1"/>
  <c r="P3074" i="1" s="1"/>
  <c r="O3075" i="1"/>
  <c r="P3075" i="1" s="1"/>
  <c r="O3076" i="1"/>
  <c r="P3076" i="1" s="1"/>
  <c r="O3077" i="1"/>
  <c r="P3077" i="1" s="1"/>
  <c r="O3078" i="1"/>
  <c r="P3078" i="1" s="1"/>
  <c r="O3079" i="1"/>
  <c r="P3079" i="1" s="1"/>
  <c r="O3080" i="1"/>
  <c r="P3080" i="1" s="1"/>
  <c r="O3081" i="1"/>
  <c r="P3081" i="1" s="1"/>
  <c r="O3082" i="1"/>
  <c r="P3082" i="1" s="1"/>
  <c r="O3083" i="1"/>
  <c r="P3083" i="1" s="1"/>
  <c r="O3084" i="1"/>
  <c r="P3084" i="1" s="1"/>
  <c r="O3085" i="1"/>
  <c r="P3085" i="1" s="1"/>
  <c r="O3086" i="1"/>
  <c r="P3086" i="1" s="1"/>
  <c r="O3087" i="1"/>
  <c r="P3087" i="1" s="1"/>
  <c r="O3088" i="1"/>
  <c r="P3088" i="1" s="1"/>
  <c r="O3089" i="1"/>
  <c r="P3089" i="1" s="1"/>
  <c r="O3090" i="1"/>
  <c r="P3090" i="1" s="1"/>
  <c r="O3091" i="1"/>
  <c r="P3091" i="1" s="1"/>
  <c r="O3092" i="1"/>
  <c r="P3092" i="1" s="1"/>
  <c r="O3093" i="1"/>
  <c r="P3093" i="1" s="1"/>
  <c r="O3094" i="1"/>
  <c r="P3094" i="1" s="1"/>
  <c r="O3095" i="1"/>
  <c r="P3095" i="1" s="1"/>
  <c r="O3096" i="1"/>
  <c r="P3096" i="1" s="1"/>
  <c r="O3097" i="1"/>
  <c r="P3097" i="1" s="1"/>
  <c r="O3098" i="1"/>
  <c r="P3098" i="1" s="1"/>
  <c r="O3099" i="1"/>
  <c r="P3099" i="1" s="1"/>
  <c r="O3100" i="1"/>
  <c r="P3100" i="1" s="1"/>
  <c r="O3101" i="1"/>
  <c r="P3101" i="1" s="1"/>
  <c r="O3102" i="1"/>
  <c r="P3102" i="1" s="1"/>
  <c r="O3103" i="1"/>
  <c r="P3103" i="1" s="1"/>
  <c r="O3104" i="1"/>
  <c r="P3104" i="1" s="1"/>
  <c r="O3105" i="1"/>
  <c r="P3105" i="1" s="1"/>
  <c r="O3106" i="1"/>
  <c r="P3106" i="1" s="1"/>
  <c r="O3107" i="1"/>
  <c r="P3107" i="1" s="1"/>
  <c r="O3108" i="1"/>
  <c r="P3108" i="1" s="1"/>
  <c r="O3109" i="1"/>
  <c r="P3109" i="1" s="1"/>
  <c r="O3110" i="1"/>
  <c r="P3110" i="1" s="1"/>
  <c r="O3111" i="1"/>
  <c r="P3111" i="1" s="1"/>
  <c r="O3112" i="1"/>
  <c r="P3112" i="1" s="1"/>
  <c r="O3113" i="1"/>
  <c r="P3113" i="1" s="1"/>
  <c r="O3114" i="1"/>
  <c r="P3114" i="1" s="1"/>
  <c r="O3115" i="1"/>
  <c r="P3115" i="1" s="1"/>
  <c r="O3116" i="1"/>
  <c r="P3116" i="1" s="1"/>
  <c r="O3117" i="1"/>
  <c r="P3117" i="1" s="1"/>
  <c r="O3118" i="1"/>
  <c r="P3118" i="1" s="1"/>
  <c r="O3119" i="1"/>
  <c r="P3119" i="1" s="1"/>
  <c r="O3120" i="1"/>
  <c r="P3120" i="1" s="1"/>
  <c r="O3121" i="1"/>
  <c r="P3121" i="1" s="1"/>
  <c r="O3122" i="1"/>
  <c r="P3122" i="1" s="1"/>
  <c r="O3123" i="1"/>
  <c r="P3123" i="1" s="1"/>
  <c r="O3124" i="1"/>
  <c r="P3124" i="1" s="1"/>
  <c r="O3125" i="1"/>
  <c r="P3125" i="1" s="1"/>
  <c r="O3126" i="1"/>
  <c r="P3126" i="1" s="1"/>
  <c r="O3127" i="1"/>
  <c r="P3127" i="1" s="1"/>
  <c r="O3128" i="1"/>
  <c r="P3128" i="1" s="1"/>
  <c r="O3129" i="1"/>
  <c r="P3129" i="1" s="1"/>
  <c r="O3130" i="1"/>
  <c r="P3130" i="1" s="1"/>
  <c r="O3131" i="1"/>
  <c r="P3131" i="1" s="1"/>
  <c r="O3132" i="1"/>
  <c r="P3132" i="1" s="1"/>
  <c r="O3133" i="1"/>
  <c r="P3133" i="1" s="1"/>
  <c r="O3134" i="1"/>
  <c r="P3134" i="1" s="1"/>
  <c r="O3135" i="1"/>
  <c r="P3135" i="1" s="1"/>
  <c r="O3136" i="1"/>
  <c r="P3136" i="1" s="1"/>
  <c r="O3137" i="1"/>
  <c r="P3137" i="1" s="1"/>
  <c r="O3138" i="1"/>
  <c r="P3138" i="1" s="1"/>
  <c r="O3139" i="1"/>
  <c r="P3139" i="1" s="1"/>
  <c r="O3140" i="1"/>
  <c r="P3140" i="1" s="1"/>
  <c r="O3141" i="1"/>
  <c r="P3141" i="1" s="1"/>
  <c r="O3142" i="1"/>
  <c r="P3142" i="1" s="1"/>
  <c r="O3143" i="1"/>
  <c r="P3143" i="1" s="1"/>
  <c r="O3144" i="1"/>
  <c r="P3144" i="1" s="1"/>
  <c r="O3145" i="1"/>
  <c r="P3145" i="1" s="1"/>
  <c r="O3146" i="1"/>
  <c r="P3146" i="1" s="1"/>
  <c r="O3147" i="1"/>
  <c r="P3147" i="1" s="1"/>
  <c r="O3148" i="1"/>
  <c r="P3148" i="1" s="1"/>
  <c r="O3149" i="1"/>
  <c r="P3149" i="1" s="1"/>
  <c r="O3150" i="1"/>
  <c r="P3150" i="1" s="1"/>
  <c r="O3151" i="1"/>
  <c r="P3151" i="1" s="1"/>
  <c r="O3152" i="1"/>
  <c r="P3152" i="1" s="1"/>
  <c r="O3153" i="1"/>
  <c r="P3153" i="1" s="1"/>
  <c r="O3154" i="1"/>
  <c r="P3154" i="1" s="1"/>
  <c r="O3155" i="1"/>
  <c r="P3155" i="1" s="1"/>
  <c r="O3156" i="1"/>
  <c r="P3156" i="1" s="1"/>
  <c r="O3157" i="1"/>
  <c r="P3157" i="1" s="1"/>
  <c r="O3158" i="1"/>
  <c r="P3158" i="1" s="1"/>
  <c r="O3159" i="1"/>
  <c r="P3159" i="1" s="1"/>
  <c r="O3160" i="1"/>
  <c r="P3160" i="1" s="1"/>
  <c r="O3161" i="1"/>
  <c r="P3161" i="1" s="1"/>
  <c r="O3162" i="1"/>
  <c r="P3162" i="1" s="1"/>
  <c r="O3163" i="1"/>
  <c r="P3163" i="1" s="1"/>
  <c r="O3164" i="1"/>
  <c r="P3164" i="1" s="1"/>
  <c r="O3165" i="1"/>
  <c r="P3165" i="1" s="1"/>
  <c r="O3166" i="1"/>
  <c r="P3166" i="1" s="1"/>
  <c r="O3167" i="1"/>
  <c r="P3167" i="1" s="1"/>
  <c r="O3168" i="1"/>
  <c r="P3168" i="1" s="1"/>
  <c r="O3169" i="1"/>
  <c r="P3169" i="1" s="1"/>
  <c r="O3170" i="1"/>
  <c r="P3170" i="1" s="1"/>
  <c r="O3171" i="1"/>
  <c r="P3171" i="1" s="1"/>
  <c r="O3172" i="1"/>
  <c r="P3172" i="1" s="1"/>
  <c r="O3173" i="1"/>
  <c r="P3173" i="1" s="1"/>
  <c r="O3174" i="1"/>
  <c r="P3174" i="1" s="1"/>
  <c r="O3175" i="1"/>
  <c r="P3175" i="1" s="1"/>
  <c r="O3176" i="1"/>
  <c r="P3176" i="1" s="1"/>
  <c r="O3177" i="1"/>
  <c r="P3177" i="1" s="1"/>
  <c r="O3178" i="1"/>
  <c r="P3178" i="1" s="1"/>
  <c r="O3179" i="1"/>
  <c r="P3179" i="1" s="1"/>
  <c r="O3180" i="1"/>
  <c r="P3180" i="1" s="1"/>
  <c r="O3181" i="1"/>
  <c r="P3181" i="1" s="1"/>
  <c r="O3182" i="1"/>
  <c r="P3182" i="1" s="1"/>
  <c r="O3183" i="1"/>
  <c r="P3183" i="1" s="1"/>
  <c r="O3184" i="1"/>
  <c r="P3184" i="1" s="1"/>
  <c r="O3185" i="1"/>
  <c r="P3185" i="1" s="1"/>
  <c r="O3186" i="1"/>
  <c r="P3186" i="1" s="1"/>
  <c r="O3187" i="1"/>
  <c r="P3187" i="1" s="1"/>
  <c r="O3188" i="1"/>
  <c r="P3188" i="1" s="1"/>
  <c r="O3189" i="1"/>
  <c r="P3189" i="1" s="1"/>
  <c r="O3190" i="1"/>
  <c r="P3190" i="1" s="1"/>
  <c r="O3191" i="1"/>
  <c r="P3191" i="1" s="1"/>
  <c r="O3192" i="1"/>
  <c r="P3192" i="1" s="1"/>
  <c r="O3193" i="1"/>
  <c r="P3193" i="1" s="1"/>
  <c r="O3194" i="1"/>
  <c r="P3194" i="1" s="1"/>
  <c r="O3195" i="1"/>
  <c r="P3195" i="1" s="1"/>
  <c r="O3196" i="1"/>
  <c r="P3196" i="1" s="1"/>
  <c r="O3197" i="1"/>
  <c r="P3197" i="1" s="1"/>
  <c r="O3198" i="1"/>
  <c r="P3198" i="1" s="1"/>
  <c r="O3199" i="1"/>
  <c r="P3199" i="1" s="1"/>
  <c r="O3200" i="1"/>
  <c r="P3200" i="1" s="1"/>
  <c r="O3201" i="1"/>
  <c r="P3201" i="1" s="1"/>
  <c r="O3202" i="1"/>
  <c r="P3202" i="1" s="1"/>
  <c r="O3203" i="1"/>
  <c r="P3203" i="1" s="1"/>
  <c r="O3204" i="1"/>
  <c r="P3204" i="1" s="1"/>
  <c r="O3205" i="1"/>
  <c r="P3205" i="1" s="1"/>
  <c r="O3206" i="1"/>
  <c r="P3206" i="1" s="1"/>
  <c r="O3207" i="1"/>
  <c r="P3207" i="1" s="1"/>
  <c r="O3208" i="1"/>
  <c r="P3208" i="1" s="1"/>
  <c r="O3209" i="1"/>
  <c r="P3209" i="1" s="1"/>
  <c r="O3210" i="1"/>
  <c r="P3210" i="1" s="1"/>
  <c r="O3211" i="1"/>
  <c r="P3211" i="1" s="1"/>
  <c r="O3212" i="1"/>
  <c r="P3212" i="1" s="1"/>
  <c r="O3213" i="1"/>
  <c r="P3213" i="1" s="1"/>
  <c r="O3214" i="1"/>
  <c r="P3214" i="1" s="1"/>
  <c r="O3215" i="1"/>
  <c r="P3215" i="1" s="1"/>
  <c r="O3216" i="1"/>
  <c r="P3216" i="1" s="1"/>
  <c r="O3217" i="1"/>
  <c r="P3217" i="1" s="1"/>
  <c r="O3218" i="1"/>
  <c r="P3218" i="1" s="1"/>
  <c r="O3219" i="1"/>
  <c r="P3219" i="1" s="1"/>
  <c r="O3220" i="1"/>
  <c r="P3220" i="1" s="1"/>
  <c r="O3221" i="1"/>
  <c r="P3221" i="1" s="1"/>
  <c r="O3222" i="1"/>
  <c r="P3222" i="1" s="1"/>
  <c r="O3223" i="1"/>
  <c r="P3223" i="1" s="1"/>
  <c r="O3224" i="1"/>
  <c r="P3224" i="1" s="1"/>
  <c r="O3225" i="1"/>
  <c r="P3225" i="1" s="1"/>
  <c r="O3226" i="1"/>
  <c r="P3226" i="1" s="1"/>
  <c r="O3227" i="1"/>
  <c r="P3227" i="1" s="1"/>
  <c r="O3228" i="1"/>
  <c r="P3228" i="1" s="1"/>
  <c r="O3229" i="1"/>
  <c r="P3229" i="1" s="1"/>
  <c r="O3230" i="1"/>
  <c r="P3230" i="1" s="1"/>
  <c r="O3231" i="1"/>
  <c r="P3231" i="1" s="1"/>
  <c r="O3232" i="1"/>
  <c r="P3232" i="1" s="1"/>
  <c r="O3233" i="1"/>
  <c r="P3233" i="1" s="1"/>
  <c r="O3234" i="1"/>
  <c r="P3234" i="1" s="1"/>
  <c r="O3235" i="1"/>
  <c r="P3235" i="1" s="1"/>
  <c r="O3236" i="1"/>
  <c r="P3236" i="1" s="1"/>
  <c r="O3237" i="1"/>
  <c r="P3237" i="1" s="1"/>
  <c r="O3238" i="1"/>
  <c r="P3238" i="1" s="1"/>
  <c r="O3239" i="1"/>
  <c r="P3239" i="1" s="1"/>
  <c r="O3240" i="1"/>
  <c r="P3240" i="1" s="1"/>
  <c r="O3241" i="1"/>
  <c r="P3241" i="1" s="1"/>
  <c r="O3242" i="1"/>
  <c r="P3242" i="1" s="1"/>
  <c r="O3243" i="1"/>
  <c r="P3243" i="1" s="1"/>
  <c r="O3244" i="1"/>
  <c r="P3244" i="1" s="1"/>
  <c r="O3245" i="1"/>
  <c r="P3245" i="1" s="1"/>
  <c r="O3246" i="1"/>
  <c r="P3246" i="1" s="1"/>
  <c r="O3247" i="1"/>
  <c r="P3247" i="1" s="1"/>
  <c r="O3248" i="1"/>
  <c r="P3248" i="1" s="1"/>
  <c r="O3249" i="1"/>
  <c r="P3249" i="1" s="1"/>
  <c r="O3250" i="1"/>
  <c r="P3250" i="1" s="1"/>
  <c r="O3251" i="1"/>
  <c r="P3251" i="1" s="1"/>
  <c r="O3252" i="1"/>
  <c r="P3252" i="1" s="1"/>
  <c r="O3253" i="1"/>
  <c r="P3253" i="1" s="1"/>
  <c r="O3254" i="1"/>
  <c r="P3254" i="1" s="1"/>
  <c r="O3255" i="1"/>
  <c r="P3255" i="1" s="1"/>
  <c r="O3256" i="1"/>
  <c r="P3256" i="1" s="1"/>
  <c r="O3257" i="1"/>
  <c r="P3257" i="1" s="1"/>
  <c r="O3258" i="1"/>
  <c r="P3258" i="1" s="1"/>
  <c r="O3259" i="1"/>
  <c r="P3259" i="1" s="1"/>
  <c r="O3260" i="1"/>
  <c r="P3260" i="1" s="1"/>
  <c r="O3261" i="1"/>
  <c r="P3261" i="1" s="1"/>
  <c r="O3262" i="1"/>
  <c r="P3262" i="1" s="1"/>
  <c r="O3263" i="1"/>
  <c r="P3263" i="1" s="1"/>
  <c r="O3264" i="1"/>
  <c r="P3264" i="1" s="1"/>
  <c r="O3265" i="1"/>
  <c r="P3265" i="1" s="1"/>
  <c r="O3266" i="1"/>
  <c r="P3266" i="1" s="1"/>
  <c r="O3267" i="1"/>
  <c r="P3267" i="1" s="1"/>
  <c r="O3268" i="1"/>
  <c r="P3268" i="1" s="1"/>
  <c r="O3269" i="1"/>
  <c r="P3269" i="1" s="1"/>
  <c r="O3270" i="1"/>
  <c r="P3270" i="1" s="1"/>
  <c r="O3271" i="1"/>
  <c r="P3271" i="1" s="1"/>
  <c r="O3272" i="1"/>
  <c r="P3272" i="1" s="1"/>
  <c r="O3273" i="1"/>
  <c r="P3273" i="1" s="1"/>
  <c r="O3274" i="1"/>
  <c r="P3274" i="1" s="1"/>
  <c r="O3275" i="1"/>
  <c r="P3275" i="1" s="1"/>
  <c r="O3276" i="1"/>
  <c r="P3276" i="1" s="1"/>
  <c r="O3277" i="1"/>
  <c r="P3277" i="1" s="1"/>
  <c r="O3278" i="1"/>
  <c r="P3278" i="1" s="1"/>
  <c r="O3279" i="1"/>
  <c r="P3279" i="1" s="1"/>
  <c r="O3280" i="1"/>
  <c r="P3280" i="1" s="1"/>
  <c r="O3281" i="1"/>
  <c r="P3281" i="1" s="1"/>
  <c r="O3282" i="1"/>
  <c r="P3282" i="1" s="1"/>
  <c r="O3283" i="1"/>
  <c r="P3283" i="1" s="1"/>
  <c r="O3284" i="1"/>
  <c r="P3284" i="1" s="1"/>
  <c r="O3285" i="1"/>
  <c r="P3285" i="1" s="1"/>
  <c r="O3286" i="1"/>
  <c r="P3286" i="1" s="1"/>
  <c r="O3287" i="1"/>
  <c r="P3287" i="1" s="1"/>
  <c r="O3288" i="1"/>
  <c r="P3288" i="1" s="1"/>
  <c r="O3289" i="1"/>
  <c r="P3289" i="1" s="1"/>
  <c r="O3290" i="1"/>
  <c r="P3290" i="1" s="1"/>
  <c r="O3291" i="1"/>
  <c r="P3291" i="1" s="1"/>
  <c r="O3292" i="1"/>
  <c r="P3292" i="1" s="1"/>
  <c r="O3293" i="1"/>
  <c r="P3293" i="1" s="1"/>
  <c r="O3294" i="1"/>
  <c r="P3294" i="1" s="1"/>
  <c r="O3295" i="1"/>
  <c r="P3295" i="1" s="1"/>
  <c r="O3296" i="1"/>
  <c r="P3296" i="1" s="1"/>
  <c r="O3297" i="1"/>
  <c r="P3297" i="1" s="1"/>
  <c r="O3298" i="1"/>
  <c r="P3298" i="1" s="1"/>
  <c r="O3299" i="1"/>
  <c r="P3299" i="1" s="1"/>
  <c r="O3300" i="1"/>
  <c r="P3300" i="1" s="1"/>
  <c r="O3301" i="1"/>
  <c r="P3301" i="1" s="1"/>
  <c r="O3302" i="1"/>
  <c r="P3302" i="1" s="1"/>
  <c r="O3303" i="1"/>
  <c r="P3303" i="1" s="1"/>
  <c r="O3304" i="1"/>
  <c r="P3304" i="1" s="1"/>
  <c r="O3305" i="1"/>
  <c r="P3305" i="1" s="1"/>
  <c r="O3306" i="1"/>
  <c r="P3306" i="1" s="1"/>
  <c r="O3307" i="1"/>
  <c r="P3307" i="1" s="1"/>
  <c r="O3308" i="1"/>
  <c r="P3308" i="1" s="1"/>
  <c r="O3309" i="1"/>
  <c r="P3309" i="1" s="1"/>
  <c r="O3310" i="1"/>
  <c r="P3310" i="1" s="1"/>
  <c r="O3311" i="1"/>
  <c r="P3311" i="1" s="1"/>
  <c r="O3312" i="1"/>
  <c r="P3312" i="1" s="1"/>
  <c r="O3313" i="1"/>
  <c r="P3313" i="1" s="1"/>
  <c r="O3314" i="1"/>
  <c r="P3314" i="1" s="1"/>
  <c r="O3315" i="1"/>
  <c r="P3315" i="1" s="1"/>
  <c r="O3316" i="1"/>
  <c r="P3316" i="1" s="1"/>
  <c r="O3317" i="1"/>
  <c r="P3317" i="1" s="1"/>
  <c r="O3318" i="1"/>
  <c r="P3318" i="1" s="1"/>
  <c r="O3319" i="1"/>
  <c r="P3319" i="1" s="1"/>
  <c r="O3320" i="1"/>
  <c r="P3320" i="1" s="1"/>
  <c r="O3321" i="1"/>
  <c r="P3321" i="1" s="1"/>
  <c r="O3322" i="1"/>
  <c r="P3322" i="1" s="1"/>
  <c r="O3323" i="1"/>
  <c r="P3323" i="1" s="1"/>
  <c r="O3324" i="1"/>
  <c r="P3324" i="1" s="1"/>
  <c r="O3325" i="1"/>
  <c r="P3325" i="1" s="1"/>
  <c r="O3326" i="1"/>
  <c r="P3326" i="1" s="1"/>
  <c r="O3327" i="1"/>
  <c r="P3327" i="1" s="1"/>
  <c r="O3328" i="1"/>
  <c r="P3328" i="1" s="1"/>
  <c r="O3329" i="1"/>
  <c r="P3329" i="1" s="1"/>
  <c r="O3330" i="1"/>
  <c r="P3330" i="1" s="1"/>
  <c r="O3331" i="1"/>
  <c r="P3331" i="1" s="1"/>
  <c r="O3332" i="1"/>
  <c r="P3332" i="1" s="1"/>
  <c r="O3333" i="1"/>
  <c r="P3333" i="1" s="1"/>
  <c r="O3334" i="1"/>
  <c r="P3334" i="1" s="1"/>
  <c r="O3335" i="1"/>
  <c r="P3335" i="1" s="1"/>
  <c r="O3336" i="1"/>
  <c r="P3336" i="1" s="1"/>
  <c r="O3337" i="1"/>
  <c r="P3337" i="1" s="1"/>
  <c r="O3338" i="1"/>
  <c r="P3338" i="1" s="1"/>
  <c r="O3339" i="1"/>
  <c r="P3339" i="1" s="1"/>
  <c r="O3340" i="1"/>
  <c r="P3340" i="1" s="1"/>
  <c r="O3341" i="1"/>
  <c r="P3341" i="1" s="1"/>
  <c r="O3342" i="1"/>
  <c r="P3342" i="1" s="1"/>
  <c r="O3343" i="1"/>
  <c r="P3343" i="1" s="1"/>
  <c r="O3344" i="1"/>
  <c r="P3344" i="1" s="1"/>
  <c r="O3345" i="1"/>
  <c r="P3345" i="1" s="1"/>
  <c r="O3346" i="1"/>
  <c r="P3346" i="1" s="1"/>
  <c r="O3347" i="1"/>
  <c r="P3347" i="1" s="1"/>
  <c r="O3348" i="1"/>
  <c r="P3348" i="1" s="1"/>
  <c r="O3349" i="1"/>
  <c r="P3349" i="1" s="1"/>
  <c r="O3350" i="1"/>
  <c r="P3350" i="1" s="1"/>
  <c r="O3351" i="1"/>
  <c r="P3351" i="1" s="1"/>
  <c r="O3352" i="1"/>
  <c r="P3352" i="1" s="1"/>
  <c r="O3353" i="1"/>
  <c r="P3353" i="1" s="1"/>
  <c r="O3354" i="1"/>
  <c r="P3354" i="1" s="1"/>
  <c r="O3355" i="1"/>
  <c r="P3355" i="1" s="1"/>
  <c r="O3356" i="1"/>
  <c r="P3356" i="1" s="1"/>
  <c r="O3357" i="1"/>
  <c r="P3357" i="1" s="1"/>
  <c r="O3358" i="1"/>
  <c r="P3358" i="1" s="1"/>
  <c r="O3359" i="1"/>
  <c r="P3359" i="1" s="1"/>
  <c r="O3360" i="1"/>
  <c r="P3360" i="1" s="1"/>
  <c r="O3361" i="1"/>
  <c r="P3361" i="1" s="1"/>
  <c r="O3362" i="1"/>
  <c r="P3362" i="1" s="1"/>
  <c r="O3363" i="1"/>
  <c r="P3363" i="1" s="1"/>
  <c r="O3364" i="1"/>
  <c r="P3364" i="1" s="1"/>
  <c r="O3365" i="1"/>
  <c r="P3365" i="1" s="1"/>
  <c r="O3366" i="1"/>
  <c r="P3366" i="1" s="1"/>
  <c r="O3367" i="1"/>
  <c r="P3367" i="1" s="1"/>
  <c r="O3368" i="1"/>
  <c r="P3368" i="1" s="1"/>
  <c r="O3369" i="1"/>
  <c r="P3369" i="1" s="1"/>
  <c r="O3370" i="1"/>
  <c r="P3370" i="1" s="1"/>
  <c r="O3371" i="1"/>
  <c r="P3371" i="1" s="1"/>
  <c r="O3372" i="1"/>
  <c r="P3372" i="1" s="1"/>
  <c r="O3373" i="1"/>
  <c r="P3373" i="1" s="1"/>
  <c r="O3374" i="1"/>
  <c r="P3374" i="1" s="1"/>
  <c r="O3375" i="1"/>
  <c r="P3375" i="1" s="1"/>
  <c r="O3376" i="1"/>
  <c r="P3376" i="1" s="1"/>
  <c r="O3377" i="1"/>
  <c r="P3377" i="1" s="1"/>
  <c r="O3378" i="1"/>
  <c r="P3378" i="1" s="1"/>
  <c r="O3379" i="1"/>
  <c r="P3379" i="1" s="1"/>
  <c r="O3380" i="1"/>
  <c r="P3380" i="1" s="1"/>
  <c r="O3381" i="1"/>
  <c r="P3381" i="1" s="1"/>
  <c r="O3382" i="1"/>
  <c r="P3382" i="1" s="1"/>
  <c r="O3383" i="1"/>
  <c r="P3383" i="1" s="1"/>
  <c r="O3384" i="1"/>
  <c r="P3384" i="1" s="1"/>
  <c r="O3385" i="1"/>
  <c r="P3385" i="1" s="1"/>
  <c r="O3386" i="1"/>
  <c r="P3386" i="1" s="1"/>
  <c r="O3387" i="1"/>
  <c r="P3387" i="1" s="1"/>
  <c r="O3388" i="1"/>
  <c r="P3388" i="1" s="1"/>
  <c r="O3389" i="1"/>
  <c r="P3389" i="1" s="1"/>
  <c r="O3390" i="1"/>
  <c r="P3390" i="1" s="1"/>
  <c r="O3391" i="1"/>
  <c r="P3391" i="1" s="1"/>
  <c r="O3392" i="1"/>
  <c r="P3392" i="1" s="1"/>
  <c r="O3393" i="1"/>
  <c r="P3393" i="1" s="1"/>
  <c r="O3394" i="1"/>
  <c r="P3394" i="1" s="1"/>
  <c r="O3395" i="1"/>
  <c r="P3395" i="1" s="1"/>
  <c r="O3396" i="1"/>
  <c r="P3396" i="1" s="1"/>
  <c r="O3397" i="1"/>
  <c r="P3397" i="1" s="1"/>
  <c r="O3398" i="1"/>
  <c r="P3398" i="1" s="1"/>
  <c r="O3399" i="1"/>
  <c r="P3399" i="1" s="1"/>
  <c r="O3400" i="1"/>
  <c r="P3400" i="1" s="1"/>
  <c r="O3401" i="1"/>
  <c r="P3401" i="1" s="1"/>
  <c r="O3402" i="1"/>
  <c r="P3402" i="1" s="1"/>
  <c r="O3403" i="1"/>
  <c r="P3403" i="1" s="1"/>
  <c r="O3404" i="1"/>
  <c r="P3404" i="1" s="1"/>
  <c r="O3405" i="1"/>
  <c r="P3405" i="1" s="1"/>
  <c r="O3406" i="1"/>
  <c r="P3406" i="1" s="1"/>
  <c r="O3407" i="1"/>
  <c r="P3407" i="1" s="1"/>
  <c r="O3408" i="1"/>
  <c r="P3408" i="1" s="1"/>
  <c r="O3409" i="1"/>
  <c r="P3409" i="1" s="1"/>
  <c r="O3410" i="1"/>
  <c r="P3410" i="1" s="1"/>
  <c r="O3411" i="1"/>
  <c r="P3411" i="1" s="1"/>
  <c r="O3412" i="1"/>
  <c r="P3412" i="1" s="1"/>
  <c r="O3413" i="1"/>
  <c r="P3413" i="1" s="1"/>
  <c r="O3414" i="1"/>
  <c r="P3414" i="1" s="1"/>
  <c r="O3415" i="1"/>
  <c r="P3415" i="1" s="1"/>
  <c r="O3416" i="1"/>
  <c r="P3416" i="1" s="1"/>
  <c r="O3417" i="1"/>
  <c r="P3417" i="1" s="1"/>
  <c r="O3418" i="1"/>
  <c r="P3418" i="1" s="1"/>
  <c r="O3419" i="1"/>
  <c r="P3419" i="1" s="1"/>
  <c r="O3420" i="1"/>
  <c r="P3420" i="1" s="1"/>
  <c r="O3421" i="1"/>
  <c r="P3421" i="1" s="1"/>
  <c r="O3422" i="1"/>
  <c r="P3422" i="1" s="1"/>
  <c r="O3423" i="1"/>
  <c r="P3423" i="1" s="1"/>
  <c r="O3424" i="1"/>
  <c r="P3424" i="1" s="1"/>
  <c r="O3425" i="1"/>
  <c r="P3425" i="1" s="1"/>
  <c r="O3426" i="1"/>
  <c r="P3426" i="1" s="1"/>
  <c r="O3427" i="1"/>
  <c r="P3427" i="1" s="1"/>
  <c r="O3428" i="1"/>
  <c r="P3428" i="1" s="1"/>
  <c r="O3429" i="1"/>
  <c r="P3429" i="1" s="1"/>
  <c r="O3430" i="1"/>
  <c r="P3430" i="1" s="1"/>
  <c r="O3431" i="1"/>
  <c r="P3431" i="1" s="1"/>
  <c r="O3432" i="1"/>
  <c r="P3432" i="1" s="1"/>
  <c r="O3433" i="1"/>
  <c r="P3433" i="1" s="1"/>
  <c r="O3434" i="1"/>
  <c r="P3434" i="1" s="1"/>
  <c r="O3435" i="1"/>
  <c r="P3435" i="1" s="1"/>
  <c r="O3436" i="1"/>
  <c r="P3436" i="1" s="1"/>
  <c r="O3437" i="1"/>
  <c r="P3437" i="1" s="1"/>
  <c r="O3438" i="1"/>
  <c r="P3438" i="1" s="1"/>
  <c r="O3439" i="1"/>
  <c r="P3439" i="1" s="1"/>
  <c r="O3440" i="1"/>
  <c r="P3440" i="1" s="1"/>
  <c r="O3441" i="1"/>
  <c r="P3441" i="1" s="1"/>
  <c r="O3442" i="1"/>
  <c r="P3442" i="1" s="1"/>
  <c r="O3443" i="1"/>
  <c r="P3443" i="1" s="1"/>
  <c r="O3444" i="1"/>
  <c r="P3444" i="1" s="1"/>
  <c r="O3445" i="1"/>
  <c r="P3445" i="1" s="1"/>
  <c r="O3446" i="1"/>
  <c r="P3446" i="1" s="1"/>
  <c r="O3447" i="1"/>
  <c r="P3447" i="1" s="1"/>
  <c r="O3448" i="1"/>
  <c r="P3448" i="1" s="1"/>
  <c r="O3449" i="1"/>
  <c r="P3449" i="1" s="1"/>
  <c r="O3450" i="1"/>
  <c r="P3450" i="1" s="1"/>
  <c r="O3451" i="1"/>
  <c r="P3451" i="1" s="1"/>
  <c r="O3452" i="1"/>
  <c r="P3452" i="1" s="1"/>
  <c r="O3453" i="1"/>
  <c r="P3453" i="1" s="1"/>
  <c r="O3454" i="1"/>
  <c r="P3454" i="1" s="1"/>
  <c r="O3455" i="1"/>
  <c r="P3455" i="1" s="1"/>
  <c r="O3456" i="1"/>
  <c r="P3456" i="1" s="1"/>
  <c r="O3457" i="1"/>
  <c r="P3457" i="1" s="1"/>
  <c r="O3458" i="1"/>
  <c r="P3458" i="1" s="1"/>
  <c r="O3459" i="1"/>
  <c r="P3459" i="1" s="1"/>
  <c r="O3460" i="1"/>
  <c r="P3460" i="1" s="1"/>
  <c r="O3461" i="1"/>
  <c r="P3461" i="1" s="1"/>
  <c r="O3462" i="1"/>
  <c r="P3462" i="1" s="1"/>
  <c r="O3463" i="1"/>
  <c r="P3463" i="1" s="1"/>
  <c r="O3464" i="1"/>
  <c r="P3464" i="1" s="1"/>
  <c r="O3465" i="1"/>
  <c r="P3465" i="1" s="1"/>
  <c r="O3466" i="1"/>
  <c r="P3466" i="1" s="1"/>
  <c r="O3467" i="1"/>
  <c r="P3467" i="1" s="1"/>
  <c r="O3468" i="1"/>
  <c r="P3468" i="1" s="1"/>
  <c r="O3469" i="1"/>
  <c r="P3469" i="1" s="1"/>
  <c r="O3470" i="1"/>
  <c r="P3470" i="1" s="1"/>
  <c r="O3471" i="1"/>
  <c r="P3471" i="1" s="1"/>
  <c r="O3472" i="1"/>
  <c r="P3472" i="1" s="1"/>
  <c r="O3473" i="1"/>
  <c r="P3473" i="1" s="1"/>
  <c r="O3474" i="1"/>
  <c r="P3474" i="1" s="1"/>
  <c r="O3475" i="1"/>
  <c r="P3475" i="1" s="1"/>
  <c r="O3476" i="1"/>
  <c r="P3476" i="1" s="1"/>
  <c r="O3477" i="1"/>
  <c r="P3477" i="1" s="1"/>
  <c r="O3478" i="1"/>
  <c r="P3478" i="1" s="1"/>
  <c r="O3479" i="1"/>
  <c r="P3479" i="1" s="1"/>
  <c r="O3480" i="1"/>
  <c r="P3480" i="1" s="1"/>
  <c r="O3481" i="1"/>
  <c r="P3481" i="1" s="1"/>
  <c r="O3482" i="1"/>
  <c r="P3482" i="1" s="1"/>
  <c r="O3483" i="1"/>
  <c r="P3483" i="1" s="1"/>
  <c r="O3484" i="1"/>
  <c r="P3484" i="1" s="1"/>
  <c r="O3485" i="1"/>
  <c r="P3485" i="1" s="1"/>
  <c r="O3486" i="1"/>
  <c r="P3486" i="1" s="1"/>
  <c r="O3487" i="1"/>
  <c r="P3487" i="1" s="1"/>
  <c r="O3488" i="1"/>
  <c r="P3488" i="1" s="1"/>
  <c r="O3489" i="1"/>
  <c r="P3489" i="1" s="1"/>
  <c r="O3490" i="1"/>
  <c r="P3490" i="1" s="1"/>
  <c r="O3491" i="1"/>
  <c r="P3491" i="1" s="1"/>
  <c r="O3492" i="1"/>
  <c r="P3492" i="1" s="1"/>
  <c r="O3493" i="1"/>
  <c r="P3493" i="1" s="1"/>
  <c r="O3494" i="1"/>
  <c r="P3494" i="1" s="1"/>
  <c r="O3495" i="1"/>
  <c r="P3495" i="1" s="1"/>
  <c r="O3496" i="1"/>
  <c r="P3496" i="1" s="1"/>
  <c r="O3497" i="1"/>
  <c r="P3497" i="1" s="1"/>
  <c r="O3498" i="1"/>
  <c r="P3498" i="1" s="1"/>
  <c r="O3499" i="1"/>
  <c r="P3499" i="1" s="1"/>
  <c r="O3500" i="1"/>
  <c r="P3500" i="1" s="1"/>
  <c r="O3501" i="1"/>
  <c r="P3501" i="1" s="1"/>
  <c r="O3502" i="1"/>
  <c r="P3502" i="1" s="1"/>
  <c r="O3503" i="1"/>
  <c r="P3503" i="1" s="1"/>
  <c r="O3504" i="1"/>
  <c r="P3504" i="1" s="1"/>
  <c r="O3505" i="1"/>
  <c r="P3505" i="1" s="1"/>
  <c r="O3506" i="1"/>
  <c r="P3506" i="1" s="1"/>
  <c r="O3507" i="1"/>
  <c r="P3507" i="1" s="1"/>
  <c r="O3508" i="1"/>
  <c r="P3508" i="1" s="1"/>
  <c r="O3509" i="1"/>
  <c r="P3509" i="1" s="1"/>
  <c r="O3510" i="1"/>
  <c r="P3510" i="1" s="1"/>
  <c r="O3511" i="1"/>
  <c r="P3511" i="1" s="1"/>
  <c r="O3512" i="1"/>
  <c r="P3512" i="1" s="1"/>
  <c r="O3513" i="1"/>
  <c r="P3513" i="1" s="1"/>
  <c r="O3514" i="1"/>
  <c r="P3514" i="1" s="1"/>
  <c r="O3515" i="1"/>
  <c r="P3515" i="1" s="1"/>
  <c r="O3516" i="1"/>
  <c r="P3516" i="1" s="1"/>
  <c r="O3517" i="1"/>
  <c r="P3517" i="1" s="1"/>
  <c r="O3518" i="1"/>
  <c r="P3518" i="1" s="1"/>
  <c r="O3519" i="1"/>
  <c r="P3519" i="1" s="1"/>
  <c r="O3520" i="1"/>
  <c r="P3520" i="1" s="1"/>
  <c r="O3521" i="1"/>
  <c r="P3521" i="1" s="1"/>
  <c r="O3522" i="1"/>
  <c r="P3522" i="1" s="1"/>
  <c r="O3523" i="1"/>
  <c r="P3523" i="1" s="1"/>
  <c r="O3524" i="1"/>
  <c r="P3524" i="1" s="1"/>
  <c r="O3525" i="1"/>
  <c r="P3525" i="1" s="1"/>
  <c r="O3526" i="1"/>
  <c r="P3526" i="1" s="1"/>
  <c r="O3527" i="1"/>
  <c r="P3527" i="1" s="1"/>
  <c r="O3528" i="1"/>
  <c r="P3528" i="1" s="1"/>
  <c r="O3529" i="1"/>
  <c r="P3529" i="1" s="1"/>
  <c r="O3530" i="1"/>
  <c r="P3530" i="1" s="1"/>
  <c r="O3531" i="1"/>
  <c r="P3531" i="1" s="1"/>
  <c r="O3532" i="1"/>
  <c r="P3532" i="1" s="1"/>
  <c r="O3533" i="1"/>
  <c r="P3533" i="1" s="1"/>
  <c r="O3534" i="1"/>
  <c r="P3534" i="1" s="1"/>
  <c r="O3535" i="1"/>
  <c r="P3535" i="1" s="1"/>
  <c r="O3536" i="1"/>
  <c r="P3536" i="1" s="1"/>
  <c r="O3537" i="1"/>
  <c r="P3537" i="1" s="1"/>
  <c r="O3538" i="1"/>
  <c r="P3538" i="1" s="1"/>
  <c r="O3539" i="1"/>
  <c r="P3539" i="1" s="1"/>
  <c r="O3540" i="1"/>
  <c r="P3540" i="1" s="1"/>
  <c r="O3541" i="1"/>
  <c r="P3541" i="1" s="1"/>
  <c r="O3542" i="1"/>
  <c r="P3542" i="1" s="1"/>
  <c r="O3543" i="1"/>
  <c r="P3543" i="1" s="1"/>
  <c r="O3544" i="1"/>
  <c r="P3544" i="1" s="1"/>
  <c r="O3545" i="1"/>
  <c r="P3545" i="1" s="1"/>
  <c r="O3546" i="1"/>
  <c r="P3546" i="1" s="1"/>
  <c r="O3547" i="1"/>
  <c r="P3547" i="1" s="1"/>
  <c r="O3548" i="1"/>
  <c r="P3548" i="1" s="1"/>
  <c r="O3549" i="1"/>
  <c r="P3549" i="1" s="1"/>
  <c r="O3550" i="1"/>
  <c r="P3550" i="1" s="1"/>
  <c r="O3551" i="1"/>
  <c r="P3551" i="1" s="1"/>
  <c r="O3552" i="1"/>
  <c r="P3552" i="1" s="1"/>
  <c r="O3553" i="1"/>
  <c r="P3553" i="1" s="1"/>
  <c r="O3554" i="1"/>
  <c r="P3554" i="1" s="1"/>
  <c r="O3555" i="1"/>
  <c r="P3555" i="1" s="1"/>
  <c r="O3556" i="1"/>
  <c r="P3556" i="1" s="1"/>
  <c r="O3557" i="1"/>
  <c r="P3557" i="1" s="1"/>
  <c r="O3558" i="1"/>
  <c r="P3558" i="1" s="1"/>
  <c r="O3559" i="1"/>
  <c r="P3559" i="1" s="1"/>
  <c r="O3560" i="1"/>
  <c r="P3560" i="1" s="1"/>
  <c r="O3561" i="1"/>
  <c r="P3561" i="1" s="1"/>
  <c r="O3562" i="1"/>
  <c r="P3562" i="1" s="1"/>
  <c r="O3563" i="1"/>
  <c r="P3563" i="1" s="1"/>
  <c r="O3564" i="1"/>
  <c r="P3564" i="1" s="1"/>
  <c r="O3565" i="1"/>
  <c r="P3565" i="1" s="1"/>
  <c r="O3566" i="1"/>
  <c r="P3566" i="1" s="1"/>
  <c r="O3567" i="1"/>
  <c r="P3567" i="1" s="1"/>
  <c r="O3568" i="1"/>
  <c r="P3568" i="1" s="1"/>
  <c r="O3569" i="1"/>
  <c r="P3569" i="1" s="1"/>
  <c r="O3570" i="1"/>
  <c r="P3570" i="1" s="1"/>
  <c r="O3571" i="1"/>
  <c r="P3571" i="1" s="1"/>
  <c r="O3572" i="1"/>
  <c r="P3572" i="1" s="1"/>
  <c r="O3573" i="1"/>
  <c r="P3573" i="1" s="1"/>
  <c r="O3574" i="1"/>
  <c r="P3574" i="1" s="1"/>
  <c r="O3575" i="1"/>
  <c r="P3575" i="1" s="1"/>
  <c r="O3576" i="1"/>
  <c r="P3576" i="1" s="1"/>
  <c r="O3577" i="1"/>
  <c r="P3577" i="1" s="1"/>
  <c r="O3578" i="1"/>
  <c r="P3578" i="1" s="1"/>
  <c r="O3579" i="1"/>
  <c r="P3579" i="1" s="1"/>
  <c r="O3580" i="1"/>
  <c r="P3580" i="1" s="1"/>
  <c r="O3581" i="1"/>
  <c r="P3581" i="1" s="1"/>
  <c r="O3582" i="1"/>
  <c r="P3582" i="1" s="1"/>
  <c r="O3583" i="1"/>
  <c r="P3583" i="1" s="1"/>
  <c r="O3584" i="1"/>
  <c r="P3584" i="1" s="1"/>
  <c r="O3585" i="1"/>
  <c r="P3585" i="1" s="1"/>
  <c r="O3586" i="1"/>
  <c r="P3586" i="1" s="1"/>
  <c r="O3587" i="1"/>
  <c r="P3587" i="1" s="1"/>
  <c r="O3588" i="1"/>
  <c r="P3588" i="1" s="1"/>
  <c r="O3589" i="1"/>
  <c r="P3589" i="1" s="1"/>
  <c r="O3590" i="1"/>
  <c r="P3590" i="1" s="1"/>
  <c r="O3591" i="1"/>
  <c r="P3591" i="1" s="1"/>
  <c r="O3592" i="1"/>
  <c r="P3592" i="1" s="1"/>
  <c r="O3593" i="1"/>
  <c r="P3593" i="1" s="1"/>
  <c r="O3594" i="1"/>
  <c r="P3594" i="1" s="1"/>
  <c r="O3595" i="1"/>
  <c r="P3595" i="1" s="1"/>
  <c r="O3596" i="1"/>
  <c r="P3596" i="1" s="1"/>
  <c r="O3597" i="1"/>
  <c r="P3597" i="1" s="1"/>
  <c r="O3598" i="1"/>
  <c r="P3598" i="1" s="1"/>
  <c r="O3599" i="1"/>
  <c r="P3599" i="1" s="1"/>
  <c r="O3600" i="1"/>
  <c r="P3600" i="1" s="1"/>
  <c r="O3601" i="1"/>
  <c r="P3601" i="1" s="1"/>
  <c r="O3602" i="1"/>
  <c r="P3602" i="1" s="1"/>
  <c r="O3603" i="1"/>
  <c r="P3603" i="1" s="1"/>
  <c r="O3604" i="1"/>
  <c r="P3604" i="1" s="1"/>
  <c r="O3605" i="1"/>
  <c r="P3605" i="1" s="1"/>
  <c r="O3606" i="1"/>
  <c r="P3606" i="1" s="1"/>
  <c r="O3607" i="1"/>
  <c r="P3607" i="1" s="1"/>
  <c r="O3608" i="1"/>
  <c r="P3608" i="1" s="1"/>
  <c r="O3609" i="1"/>
  <c r="P3609" i="1" s="1"/>
  <c r="O3610" i="1"/>
  <c r="P3610" i="1" s="1"/>
  <c r="O3611" i="1"/>
  <c r="P3611" i="1" s="1"/>
  <c r="O3612" i="1"/>
  <c r="P3612" i="1" s="1"/>
  <c r="O3613" i="1"/>
  <c r="P3613" i="1" s="1"/>
  <c r="O3614" i="1"/>
  <c r="P3614" i="1" s="1"/>
  <c r="O3615" i="1"/>
  <c r="P3615" i="1" s="1"/>
  <c r="O3616" i="1"/>
  <c r="P3616" i="1" s="1"/>
  <c r="O3617" i="1"/>
  <c r="P3617" i="1" s="1"/>
  <c r="O3618" i="1"/>
  <c r="P3618" i="1" s="1"/>
  <c r="O3619" i="1"/>
  <c r="P3619" i="1" s="1"/>
  <c r="O3620" i="1"/>
  <c r="P3620" i="1" s="1"/>
  <c r="O3621" i="1"/>
  <c r="P3621" i="1" s="1"/>
  <c r="O3622" i="1"/>
  <c r="P3622" i="1" s="1"/>
  <c r="O3623" i="1"/>
  <c r="P3623" i="1" s="1"/>
  <c r="O3624" i="1"/>
  <c r="P3624" i="1" s="1"/>
  <c r="O3625" i="1"/>
  <c r="P3625" i="1" s="1"/>
  <c r="O3626" i="1"/>
  <c r="P3626" i="1" s="1"/>
  <c r="O3627" i="1"/>
  <c r="P3627" i="1" s="1"/>
  <c r="O3628" i="1"/>
  <c r="P3628" i="1" s="1"/>
  <c r="O3629" i="1"/>
  <c r="P3629" i="1" s="1"/>
  <c r="O3630" i="1"/>
  <c r="P3630" i="1" s="1"/>
  <c r="O3631" i="1"/>
  <c r="P3631" i="1" s="1"/>
  <c r="O3632" i="1"/>
  <c r="P3632" i="1" s="1"/>
  <c r="O3633" i="1"/>
  <c r="P3633" i="1" s="1"/>
  <c r="O3634" i="1"/>
  <c r="P3634" i="1" s="1"/>
  <c r="O3635" i="1"/>
  <c r="P3635" i="1" s="1"/>
  <c r="O3636" i="1"/>
  <c r="P3636" i="1" s="1"/>
  <c r="O3637" i="1"/>
  <c r="P3637" i="1" s="1"/>
  <c r="O3638" i="1"/>
  <c r="P3638" i="1" s="1"/>
  <c r="O3639" i="1"/>
  <c r="P3639" i="1" s="1"/>
  <c r="O3640" i="1"/>
  <c r="P3640" i="1" s="1"/>
  <c r="O3641" i="1"/>
  <c r="P3641" i="1" s="1"/>
  <c r="O3642" i="1"/>
  <c r="P3642" i="1" s="1"/>
  <c r="O3643" i="1"/>
  <c r="P3643" i="1" s="1"/>
  <c r="O3644" i="1"/>
  <c r="P3644" i="1" s="1"/>
  <c r="O3645" i="1"/>
  <c r="P3645" i="1" s="1"/>
  <c r="O3646" i="1"/>
  <c r="P3646" i="1" s="1"/>
  <c r="O3647" i="1"/>
  <c r="P3647" i="1" s="1"/>
  <c r="O3648" i="1"/>
  <c r="P3648" i="1" s="1"/>
  <c r="O3649" i="1"/>
  <c r="P3649" i="1" s="1"/>
  <c r="O3650" i="1"/>
  <c r="P3650" i="1" s="1"/>
  <c r="O3651" i="1"/>
  <c r="P3651" i="1" s="1"/>
  <c r="O3652" i="1"/>
  <c r="P3652" i="1" s="1"/>
  <c r="O3653" i="1"/>
  <c r="P3653" i="1" s="1"/>
  <c r="O3654" i="1"/>
  <c r="P3654" i="1" s="1"/>
  <c r="O3655" i="1"/>
  <c r="P3655" i="1" s="1"/>
  <c r="O3656" i="1"/>
  <c r="P3656" i="1" s="1"/>
  <c r="O3657" i="1"/>
  <c r="P3657" i="1" s="1"/>
  <c r="O3658" i="1"/>
  <c r="P3658" i="1" s="1"/>
  <c r="O3659" i="1"/>
  <c r="P3659" i="1" s="1"/>
  <c r="O3660" i="1"/>
  <c r="P3660" i="1" s="1"/>
  <c r="O3661" i="1"/>
  <c r="P3661" i="1" s="1"/>
  <c r="O3662" i="1"/>
  <c r="P3662" i="1" s="1"/>
  <c r="O3663" i="1"/>
  <c r="P3663" i="1" s="1"/>
  <c r="O3664" i="1"/>
  <c r="P3664" i="1" s="1"/>
  <c r="O3665" i="1"/>
  <c r="P3665" i="1" s="1"/>
  <c r="O3666" i="1"/>
  <c r="P3666" i="1" s="1"/>
  <c r="O3667" i="1"/>
  <c r="P3667" i="1" s="1"/>
  <c r="O3668" i="1"/>
  <c r="P3668" i="1" s="1"/>
  <c r="O3669" i="1"/>
  <c r="P3669" i="1" s="1"/>
  <c r="O3670" i="1"/>
  <c r="P3670" i="1" s="1"/>
  <c r="O3671" i="1"/>
  <c r="P3671" i="1" s="1"/>
  <c r="O3672" i="1"/>
  <c r="P3672" i="1" s="1"/>
  <c r="O3673" i="1"/>
  <c r="P3673" i="1" s="1"/>
  <c r="O3674" i="1"/>
  <c r="P3674" i="1" s="1"/>
  <c r="O3675" i="1"/>
  <c r="P3675" i="1" s="1"/>
  <c r="O3676" i="1"/>
  <c r="P3676" i="1" s="1"/>
  <c r="O3677" i="1"/>
  <c r="P3677" i="1" s="1"/>
  <c r="O3678" i="1"/>
  <c r="P3678" i="1" s="1"/>
  <c r="O3679" i="1"/>
  <c r="P3679" i="1" s="1"/>
  <c r="O3680" i="1"/>
  <c r="P3680" i="1" s="1"/>
  <c r="O3681" i="1"/>
  <c r="P3681" i="1" s="1"/>
  <c r="O3682" i="1"/>
  <c r="P3682" i="1" s="1"/>
  <c r="O3683" i="1"/>
  <c r="P3683" i="1" s="1"/>
  <c r="O3684" i="1"/>
  <c r="P3684" i="1" s="1"/>
  <c r="O3685" i="1"/>
  <c r="P3685" i="1" s="1"/>
  <c r="O3686" i="1"/>
  <c r="P3686" i="1" s="1"/>
  <c r="O3687" i="1"/>
  <c r="P3687" i="1" s="1"/>
  <c r="O3688" i="1"/>
  <c r="P3688" i="1" s="1"/>
  <c r="O3689" i="1"/>
  <c r="P3689" i="1" s="1"/>
  <c r="O3690" i="1"/>
  <c r="P3690" i="1" s="1"/>
  <c r="O3691" i="1"/>
  <c r="P3691" i="1" s="1"/>
  <c r="O3692" i="1"/>
  <c r="P3692" i="1" s="1"/>
  <c r="O3693" i="1"/>
  <c r="P3693" i="1" s="1"/>
  <c r="O3694" i="1"/>
  <c r="P3694" i="1" s="1"/>
  <c r="O3695" i="1"/>
  <c r="P3695" i="1" s="1"/>
  <c r="O3696" i="1"/>
  <c r="P3696" i="1" s="1"/>
  <c r="O3697" i="1"/>
  <c r="P3697" i="1" s="1"/>
  <c r="O3698" i="1"/>
  <c r="P3698" i="1" s="1"/>
  <c r="O3699" i="1"/>
  <c r="P3699" i="1" s="1"/>
  <c r="O3700" i="1"/>
  <c r="P3700" i="1" s="1"/>
  <c r="O3701" i="1"/>
  <c r="P3701" i="1" s="1"/>
  <c r="O3702" i="1"/>
  <c r="P3702" i="1" s="1"/>
  <c r="O3703" i="1"/>
  <c r="P3703" i="1" s="1"/>
  <c r="O3704" i="1"/>
  <c r="P3704" i="1" s="1"/>
  <c r="O3705" i="1"/>
  <c r="P3705" i="1" s="1"/>
  <c r="O3706" i="1"/>
  <c r="P3706" i="1" s="1"/>
  <c r="O3707" i="1"/>
  <c r="P3707" i="1" s="1"/>
  <c r="O3708" i="1"/>
  <c r="P3708" i="1" s="1"/>
  <c r="O3709" i="1"/>
  <c r="P3709" i="1" s="1"/>
  <c r="O3710" i="1"/>
  <c r="P3710" i="1" s="1"/>
  <c r="O3711" i="1"/>
  <c r="P3711" i="1" s="1"/>
  <c r="O3712" i="1"/>
  <c r="P3712" i="1" s="1"/>
  <c r="O3713" i="1"/>
  <c r="P3713" i="1" s="1"/>
  <c r="O3714" i="1"/>
  <c r="P3714" i="1" s="1"/>
  <c r="O3715" i="1"/>
  <c r="P3715" i="1" s="1"/>
  <c r="O3716" i="1"/>
  <c r="P3716" i="1" s="1"/>
  <c r="O3717" i="1"/>
  <c r="P3717" i="1" s="1"/>
  <c r="O3718" i="1"/>
  <c r="P3718" i="1" s="1"/>
  <c r="O3719" i="1"/>
  <c r="P3719" i="1" s="1"/>
  <c r="O3720" i="1"/>
  <c r="P3720" i="1" s="1"/>
  <c r="O3721" i="1"/>
  <c r="P3721" i="1" s="1"/>
  <c r="O3722" i="1"/>
  <c r="P3722" i="1" s="1"/>
  <c r="O3723" i="1"/>
  <c r="P3723" i="1" s="1"/>
  <c r="O3724" i="1"/>
  <c r="P3724" i="1" s="1"/>
  <c r="O3725" i="1"/>
  <c r="P3725" i="1" s="1"/>
  <c r="O3726" i="1"/>
  <c r="P3726" i="1" s="1"/>
  <c r="O3727" i="1"/>
  <c r="P3727" i="1" s="1"/>
  <c r="O3728" i="1"/>
  <c r="P3728" i="1" s="1"/>
  <c r="O3729" i="1"/>
  <c r="P3729" i="1" s="1"/>
  <c r="O3730" i="1"/>
  <c r="P3730" i="1" s="1"/>
  <c r="O3731" i="1"/>
  <c r="P3731" i="1" s="1"/>
  <c r="O3732" i="1"/>
  <c r="P3732" i="1" s="1"/>
  <c r="O3733" i="1"/>
  <c r="P3733" i="1" s="1"/>
  <c r="O3734" i="1"/>
  <c r="P3734" i="1" s="1"/>
  <c r="O3735" i="1"/>
  <c r="P3735" i="1" s="1"/>
  <c r="O3736" i="1"/>
  <c r="P3736" i="1" s="1"/>
  <c r="O3737" i="1"/>
  <c r="P3737" i="1" s="1"/>
  <c r="O3738" i="1"/>
  <c r="P3738" i="1" s="1"/>
  <c r="O3739" i="1"/>
  <c r="P3739" i="1" s="1"/>
  <c r="O3740" i="1"/>
  <c r="P3740" i="1" s="1"/>
  <c r="O3741" i="1"/>
  <c r="P3741" i="1" s="1"/>
  <c r="O3742" i="1"/>
  <c r="P3742" i="1" s="1"/>
  <c r="O3743" i="1"/>
  <c r="P3743" i="1" s="1"/>
  <c r="O3744" i="1"/>
  <c r="P3744" i="1" s="1"/>
  <c r="O3745" i="1"/>
  <c r="P3745" i="1" s="1"/>
  <c r="O3746" i="1"/>
  <c r="P3746" i="1" s="1"/>
  <c r="O3747" i="1"/>
  <c r="P3747" i="1" s="1"/>
  <c r="O3748" i="1"/>
  <c r="P3748" i="1" s="1"/>
  <c r="O3749" i="1"/>
  <c r="P3749" i="1" s="1"/>
  <c r="O3750" i="1"/>
  <c r="P3750" i="1" s="1"/>
  <c r="O3751" i="1"/>
  <c r="P3751" i="1" s="1"/>
  <c r="O3752" i="1"/>
  <c r="P3752" i="1" s="1"/>
  <c r="O3753" i="1"/>
  <c r="P3753" i="1" s="1"/>
  <c r="O3754" i="1"/>
  <c r="P3754" i="1" s="1"/>
  <c r="O3755" i="1"/>
  <c r="P3755" i="1" s="1"/>
  <c r="O3756" i="1"/>
  <c r="P3756" i="1" s="1"/>
  <c r="O3757" i="1"/>
  <c r="P3757" i="1" s="1"/>
  <c r="O3758" i="1"/>
  <c r="P3758" i="1" s="1"/>
  <c r="O3759" i="1"/>
  <c r="P3759" i="1" s="1"/>
  <c r="O3760" i="1"/>
  <c r="P3760" i="1" s="1"/>
  <c r="O3761" i="1"/>
  <c r="P3761" i="1" s="1"/>
  <c r="O3762" i="1"/>
  <c r="P3762" i="1" s="1"/>
  <c r="O3763" i="1"/>
  <c r="P3763" i="1" s="1"/>
  <c r="O3764" i="1"/>
  <c r="P3764" i="1" s="1"/>
  <c r="O3765" i="1"/>
  <c r="P3765" i="1" s="1"/>
  <c r="O3766" i="1"/>
  <c r="P3766" i="1" s="1"/>
  <c r="O3767" i="1"/>
  <c r="P3767" i="1" s="1"/>
  <c r="O3768" i="1"/>
  <c r="P3768" i="1" s="1"/>
  <c r="O3769" i="1"/>
  <c r="P3769" i="1" s="1"/>
  <c r="O3770" i="1"/>
  <c r="P3770" i="1" s="1"/>
  <c r="O3771" i="1"/>
  <c r="P3771" i="1" s="1"/>
  <c r="O3772" i="1"/>
  <c r="P3772" i="1" s="1"/>
  <c r="O3773" i="1"/>
  <c r="P3773" i="1" s="1"/>
  <c r="O3774" i="1"/>
  <c r="P3774" i="1" s="1"/>
  <c r="O3775" i="1"/>
  <c r="P3775" i="1" s="1"/>
  <c r="O3776" i="1"/>
  <c r="P3776" i="1" s="1"/>
  <c r="O3777" i="1"/>
  <c r="P3777" i="1" s="1"/>
  <c r="O3778" i="1"/>
  <c r="P3778" i="1" s="1"/>
  <c r="O3779" i="1"/>
  <c r="P3779" i="1" s="1"/>
  <c r="O3780" i="1"/>
  <c r="P3780" i="1" s="1"/>
  <c r="O3781" i="1"/>
  <c r="P3781" i="1" s="1"/>
  <c r="O3782" i="1"/>
  <c r="P3782" i="1" s="1"/>
  <c r="O3783" i="1"/>
  <c r="P3783" i="1" s="1"/>
  <c r="O3784" i="1"/>
  <c r="P3784" i="1" s="1"/>
  <c r="O3785" i="1"/>
  <c r="P3785" i="1" s="1"/>
  <c r="O3786" i="1"/>
  <c r="P3786" i="1" s="1"/>
  <c r="O3787" i="1"/>
  <c r="P3787" i="1" s="1"/>
  <c r="O3788" i="1"/>
  <c r="P3788" i="1" s="1"/>
  <c r="O3789" i="1"/>
  <c r="P3789" i="1" s="1"/>
  <c r="O3790" i="1"/>
  <c r="P3790" i="1" s="1"/>
  <c r="O3791" i="1"/>
  <c r="P3791" i="1" s="1"/>
  <c r="O3792" i="1"/>
  <c r="P3792" i="1" s="1"/>
  <c r="O3793" i="1"/>
  <c r="P3793" i="1" s="1"/>
  <c r="O3794" i="1"/>
  <c r="P3794" i="1" s="1"/>
  <c r="O3795" i="1"/>
  <c r="P3795" i="1" s="1"/>
  <c r="O3796" i="1"/>
  <c r="P3796" i="1" s="1"/>
  <c r="O3797" i="1"/>
  <c r="P3797" i="1" s="1"/>
  <c r="O3798" i="1"/>
  <c r="P3798" i="1" s="1"/>
  <c r="O3799" i="1"/>
  <c r="P3799" i="1" s="1"/>
  <c r="O3800" i="1"/>
  <c r="P3800" i="1" s="1"/>
  <c r="O3801" i="1"/>
  <c r="P3801" i="1" s="1"/>
  <c r="O3802" i="1"/>
  <c r="P3802" i="1" s="1"/>
  <c r="O3803" i="1"/>
  <c r="P3803" i="1" s="1"/>
  <c r="O3804" i="1"/>
  <c r="P3804" i="1" s="1"/>
  <c r="O3805" i="1"/>
  <c r="P3805" i="1" s="1"/>
  <c r="O3806" i="1"/>
  <c r="P3806" i="1" s="1"/>
  <c r="O3807" i="1"/>
  <c r="P3807" i="1" s="1"/>
  <c r="O3808" i="1"/>
  <c r="P3808" i="1" s="1"/>
  <c r="O3809" i="1"/>
  <c r="P3809" i="1" s="1"/>
  <c r="O3810" i="1"/>
  <c r="P3810" i="1" s="1"/>
  <c r="O3811" i="1"/>
  <c r="P3811" i="1" s="1"/>
  <c r="O3812" i="1"/>
  <c r="P3812" i="1" s="1"/>
  <c r="O3813" i="1"/>
  <c r="P3813" i="1" s="1"/>
  <c r="O3814" i="1"/>
  <c r="P3814" i="1" s="1"/>
  <c r="O3815" i="1"/>
  <c r="P3815" i="1" s="1"/>
  <c r="O3816" i="1"/>
  <c r="P3816" i="1" s="1"/>
  <c r="O3817" i="1"/>
  <c r="P3817" i="1" s="1"/>
  <c r="O3818" i="1"/>
  <c r="P3818" i="1" s="1"/>
  <c r="O3819" i="1"/>
  <c r="P3819" i="1" s="1"/>
  <c r="O3820" i="1"/>
  <c r="P3820" i="1" s="1"/>
  <c r="O3821" i="1"/>
  <c r="P3821" i="1" s="1"/>
  <c r="O3822" i="1"/>
  <c r="P3822" i="1" s="1"/>
  <c r="O3823" i="1"/>
  <c r="P3823" i="1" s="1"/>
  <c r="O3824" i="1"/>
  <c r="P3824" i="1" s="1"/>
  <c r="O3825" i="1"/>
  <c r="P3825" i="1" s="1"/>
  <c r="O3826" i="1"/>
  <c r="P3826" i="1" s="1"/>
  <c r="O3827" i="1"/>
  <c r="P3827" i="1" s="1"/>
  <c r="O3828" i="1"/>
  <c r="P3828" i="1" s="1"/>
  <c r="O3829" i="1"/>
  <c r="P3829" i="1" s="1"/>
  <c r="O3830" i="1"/>
  <c r="P3830" i="1" s="1"/>
  <c r="O3831" i="1"/>
  <c r="P3831" i="1" s="1"/>
  <c r="O3832" i="1"/>
  <c r="P3832" i="1" s="1"/>
  <c r="O3833" i="1"/>
  <c r="P3833" i="1" s="1"/>
  <c r="O3834" i="1"/>
  <c r="P3834" i="1" s="1"/>
  <c r="O3835" i="1"/>
  <c r="P3835" i="1" s="1"/>
  <c r="O3836" i="1"/>
  <c r="P3836" i="1" s="1"/>
  <c r="O3837" i="1"/>
  <c r="P3837" i="1" s="1"/>
  <c r="O3838" i="1"/>
  <c r="P3838" i="1" s="1"/>
  <c r="O3839" i="1"/>
  <c r="P3839" i="1" s="1"/>
  <c r="O3840" i="1"/>
  <c r="P3840" i="1" s="1"/>
  <c r="O3841" i="1"/>
  <c r="P3841" i="1" s="1"/>
  <c r="O3842" i="1"/>
  <c r="P3842" i="1" s="1"/>
  <c r="O3843" i="1"/>
  <c r="P3843" i="1" s="1"/>
  <c r="O3844" i="1"/>
  <c r="P3844" i="1" s="1"/>
  <c r="O3845" i="1"/>
  <c r="P3845" i="1" s="1"/>
  <c r="O3846" i="1"/>
  <c r="P3846" i="1" s="1"/>
  <c r="O3847" i="1"/>
  <c r="P3847" i="1" s="1"/>
  <c r="O3848" i="1"/>
  <c r="P3848" i="1" s="1"/>
  <c r="O3849" i="1"/>
  <c r="P3849" i="1" s="1"/>
  <c r="O3850" i="1"/>
  <c r="P3850" i="1" s="1"/>
  <c r="O3851" i="1"/>
  <c r="P3851" i="1" s="1"/>
  <c r="O3852" i="1"/>
  <c r="P3852" i="1" s="1"/>
  <c r="O3853" i="1"/>
  <c r="P3853" i="1" s="1"/>
  <c r="O3854" i="1"/>
  <c r="P3854" i="1" s="1"/>
  <c r="O3855" i="1"/>
  <c r="P3855" i="1" s="1"/>
  <c r="O3856" i="1"/>
  <c r="P3856" i="1" s="1"/>
  <c r="O3857" i="1"/>
  <c r="P3857" i="1" s="1"/>
  <c r="O3858" i="1"/>
  <c r="P3858" i="1" s="1"/>
  <c r="O3859" i="1"/>
  <c r="P3859" i="1" s="1"/>
  <c r="O3860" i="1"/>
  <c r="P3860" i="1" s="1"/>
  <c r="O3861" i="1"/>
  <c r="P3861" i="1" s="1"/>
  <c r="O3862" i="1"/>
  <c r="P3862" i="1" s="1"/>
  <c r="O3863" i="1"/>
  <c r="P3863" i="1" s="1"/>
  <c r="O3864" i="1"/>
  <c r="P3864" i="1" s="1"/>
  <c r="O3865" i="1"/>
  <c r="P3865" i="1" s="1"/>
  <c r="O3866" i="1"/>
  <c r="P3866" i="1" s="1"/>
  <c r="O3867" i="1"/>
  <c r="P3867" i="1" s="1"/>
  <c r="O3868" i="1"/>
  <c r="P3868" i="1" s="1"/>
  <c r="O3869" i="1"/>
  <c r="P3869" i="1" s="1"/>
  <c r="O3870" i="1"/>
  <c r="P3870" i="1" s="1"/>
  <c r="O3871" i="1"/>
  <c r="P3871" i="1" s="1"/>
  <c r="O3872" i="1"/>
  <c r="P3872" i="1" s="1"/>
  <c r="O3873" i="1"/>
  <c r="P3873" i="1" s="1"/>
  <c r="O3874" i="1"/>
  <c r="P3874" i="1" s="1"/>
  <c r="O3875" i="1"/>
  <c r="P3875" i="1" s="1"/>
  <c r="O3876" i="1"/>
  <c r="P3876" i="1" s="1"/>
  <c r="O3877" i="1"/>
  <c r="P3877" i="1" s="1"/>
  <c r="O3878" i="1"/>
  <c r="P3878" i="1" s="1"/>
  <c r="O3879" i="1"/>
  <c r="P3879" i="1" s="1"/>
  <c r="O3880" i="1"/>
  <c r="P3880" i="1" s="1"/>
  <c r="O3881" i="1"/>
  <c r="P3881" i="1" s="1"/>
  <c r="O3882" i="1"/>
  <c r="P3882" i="1" s="1"/>
  <c r="O3883" i="1"/>
  <c r="P3883" i="1" s="1"/>
  <c r="O3884" i="1"/>
  <c r="P3884" i="1" s="1"/>
  <c r="O3885" i="1"/>
  <c r="P3885" i="1" s="1"/>
  <c r="O3886" i="1"/>
  <c r="P3886" i="1" s="1"/>
  <c r="O3887" i="1"/>
  <c r="P3887" i="1" s="1"/>
  <c r="O3888" i="1"/>
  <c r="P3888" i="1" s="1"/>
  <c r="O3889" i="1"/>
  <c r="P3889" i="1" s="1"/>
  <c r="O3890" i="1"/>
  <c r="P3890" i="1" s="1"/>
  <c r="O3891" i="1"/>
  <c r="P3891" i="1" s="1"/>
  <c r="O3892" i="1"/>
  <c r="P3892" i="1" s="1"/>
  <c r="O3893" i="1"/>
  <c r="P3893" i="1" s="1"/>
  <c r="O3894" i="1"/>
  <c r="P3894" i="1" s="1"/>
  <c r="O3895" i="1"/>
  <c r="P3895" i="1" s="1"/>
  <c r="O3896" i="1"/>
  <c r="P3896" i="1" s="1"/>
  <c r="O3897" i="1"/>
  <c r="P3897" i="1" s="1"/>
  <c r="O3898" i="1"/>
  <c r="P3898" i="1" s="1"/>
  <c r="O3899" i="1"/>
  <c r="P3899" i="1" s="1"/>
  <c r="O3900" i="1"/>
  <c r="P3900" i="1" s="1"/>
  <c r="O3901" i="1"/>
  <c r="P3901" i="1" s="1"/>
  <c r="O3902" i="1"/>
  <c r="P3902" i="1" s="1"/>
  <c r="O3903" i="1"/>
  <c r="P3903" i="1" s="1"/>
  <c r="O3904" i="1"/>
  <c r="P3904" i="1" s="1"/>
  <c r="O3905" i="1"/>
  <c r="P3905" i="1" s="1"/>
  <c r="O3906" i="1"/>
  <c r="P3906" i="1" s="1"/>
  <c r="O3907" i="1"/>
  <c r="P3907" i="1" s="1"/>
  <c r="O3908" i="1"/>
  <c r="P3908" i="1" s="1"/>
  <c r="O3909" i="1"/>
  <c r="P3909" i="1" s="1"/>
  <c r="O3910" i="1"/>
  <c r="P3910" i="1" s="1"/>
  <c r="O3911" i="1"/>
  <c r="P3911" i="1" s="1"/>
  <c r="O3912" i="1"/>
  <c r="P3912" i="1" s="1"/>
  <c r="O3913" i="1"/>
  <c r="P3913" i="1" s="1"/>
  <c r="O3914" i="1"/>
  <c r="P3914" i="1" s="1"/>
  <c r="O3915" i="1"/>
  <c r="P3915" i="1" s="1"/>
  <c r="O3916" i="1"/>
  <c r="P3916" i="1" s="1"/>
  <c r="O3917" i="1"/>
  <c r="P3917" i="1" s="1"/>
  <c r="O3918" i="1"/>
  <c r="P3918" i="1" s="1"/>
  <c r="O3919" i="1"/>
  <c r="P3919" i="1" s="1"/>
  <c r="O3920" i="1"/>
  <c r="P3920" i="1" s="1"/>
  <c r="O3921" i="1"/>
  <c r="P3921" i="1" s="1"/>
  <c r="O3922" i="1"/>
  <c r="P3922" i="1" s="1"/>
  <c r="O3923" i="1"/>
  <c r="P3923" i="1" s="1"/>
  <c r="O3924" i="1"/>
  <c r="P3924" i="1" s="1"/>
  <c r="O3925" i="1"/>
  <c r="P3925" i="1" s="1"/>
  <c r="O3926" i="1"/>
  <c r="P3926" i="1" s="1"/>
  <c r="O3927" i="1"/>
  <c r="P3927" i="1" s="1"/>
  <c r="O3928" i="1"/>
  <c r="P3928" i="1" s="1"/>
  <c r="O3929" i="1"/>
  <c r="P3929" i="1" s="1"/>
  <c r="O3930" i="1"/>
  <c r="P3930" i="1" s="1"/>
  <c r="O3931" i="1"/>
  <c r="P3931" i="1" s="1"/>
  <c r="O3932" i="1"/>
  <c r="P3932" i="1" s="1"/>
  <c r="O3933" i="1"/>
  <c r="P3933" i="1" s="1"/>
  <c r="O3934" i="1"/>
  <c r="P3934" i="1" s="1"/>
  <c r="O3935" i="1"/>
  <c r="P3935" i="1" s="1"/>
  <c r="O3936" i="1"/>
  <c r="P3936" i="1" s="1"/>
  <c r="O3937" i="1"/>
  <c r="P3937" i="1" s="1"/>
  <c r="O3938" i="1"/>
  <c r="P3938" i="1" s="1"/>
  <c r="O3939" i="1"/>
  <c r="P3939" i="1" s="1"/>
  <c r="O3940" i="1"/>
  <c r="P3940" i="1" s="1"/>
  <c r="O3941" i="1"/>
  <c r="P3941" i="1" s="1"/>
  <c r="O3942" i="1"/>
  <c r="P3942" i="1" s="1"/>
  <c r="O3943" i="1"/>
  <c r="P3943" i="1" s="1"/>
  <c r="O3944" i="1"/>
  <c r="P3944" i="1" s="1"/>
  <c r="O3945" i="1"/>
  <c r="P3945" i="1" s="1"/>
  <c r="O3946" i="1"/>
  <c r="P3946" i="1" s="1"/>
  <c r="O3947" i="1"/>
  <c r="P3947" i="1" s="1"/>
  <c r="O3948" i="1"/>
  <c r="P3948" i="1" s="1"/>
  <c r="O3949" i="1"/>
  <c r="P3949" i="1" s="1"/>
  <c r="O3950" i="1"/>
  <c r="P3950" i="1" s="1"/>
  <c r="O3951" i="1"/>
  <c r="P3951" i="1" s="1"/>
  <c r="O3952" i="1"/>
  <c r="P3952" i="1" s="1"/>
  <c r="O3953" i="1"/>
  <c r="P3953" i="1" s="1"/>
  <c r="O3954" i="1"/>
  <c r="P3954" i="1" s="1"/>
  <c r="O3955" i="1"/>
  <c r="P3955" i="1" s="1"/>
  <c r="O3956" i="1"/>
  <c r="P3956" i="1" s="1"/>
  <c r="O3957" i="1"/>
  <c r="P3957" i="1" s="1"/>
  <c r="O3958" i="1"/>
  <c r="P3958" i="1" s="1"/>
  <c r="O3959" i="1"/>
  <c r="P3959" i="1" s="1"/>
  <c r="O3960" i="1"/>
  <c r="P3960" i="1" s="1"/>
  <c r="O3961" i="1"/>
  <c r="P3961" i="1" s="1"/>
  <c r="O3962" i="1"/>
  <c r="P3962" i="1" s="1"/>
  <c r="O3963" i="1"/>
  <c r="P3963" i="1" s="1"/>
  <c r="O3964" i="1"/>
  <c r="P3964" i="1" s="1"/>
  <c r="O3965" i="1"/>
  <c r="P3965" i="1" s="1"/>
  <c r="O3966" i="1"/>
  <c r="P3966" i="1" s="1"/>
  <c r="O3967" i="1"/>
  <c r="P3967" i="1" s="1"/>
  <c r="O3968" i="1"/>
  <c r="P3968" i="1" s="1"/>
  <c r="O3969" i="1"/>
  <c r="P3969" i="1" s="1"/>
  <c r="O3970" i="1"/>
  <c r="P3970" i="1" s="1"/>
  <c r="O3971" i="1"/>
  <c r="P3971" i="1" s="1"/>
  <c r="O3972" i="1"/>
  <c r="P3972" i="1" s="1"/>
  <c r="O3973" i="1"/>
  <c r="P3973" i="1" s="1"/>
  <c r="O3974" i="1"/>
  <c r="P3974" i="1" s="1"/>
  <c r="O3975" i="1"/>
  <c r="P3975" i="1" s="1"/>
  <c r="O3976" i="1"/>
  <c r="P3976" i="1" s="1"/>
  <c r="O3977" i="1"/>
  <c r="P3977" i="1" s="1"/>
  <c r="O3978" i="1"/>
  <c r="P3978" i="1" s="1"/>
  <c r="O3979" i="1"/>
  <c r="P3979" i="1" s="1"/>
  <c r="O3980" i="1"/>
  <c r="P3980" i="1" s="1"/>
  <c r="O3981" i="1"/>
  <c r="P3981" i="1" s="1"/>
  <c r="O3982" i="1"/>
  <c r="P3982" i="1" s="1"/>
  <c r="O3983" i="1"/>
  <c r="P3983" i="1" s="1"/>
  <c r="O3984" i="1"/>
  <c r="P3984" i="1" s="1"/>
  <c r="O3985" i="1"/>
  <c r="P3985" i="1" s="1"/>
  <c r="O3986" i="1"/>
  <c r="P3986" i="1" s="1"/>
  <c r="O3987" i="1"/>
  <c r="P3987" i="1" s="1"/>
  <c r="O3988" i="1"/>
  <c r="P3988" i="1" s="1"/>
  <c r="O3989" i="1"/>
  <c r="P3989" i="1" s="1"/>
  <c r="O3990" i="1"/>
  <c r="P3990" i="1" s="1"/>
  <c r="O3991" i="1"/>
  <c r="P3991" i="1" s="1"/>
  <c r="O3992" i="1"/>
  <c r="P3992" i="1" s="1"/>
  <c r="O3993" i="1"/>
  <c r="P3993" i="1" s="1"/>
  <c r="O3994" i="1"/>
  <c r="P3994" i="1" s="1"/>
  <c r="O3995" i="1"/>
  <c r="P3995" i="1" s="1"/>
  <c r="O3996" i="1"/>
  <c r="P3996" i="1" s="1"/>
  <c r="O3997" i="1"/>
  <c r="P3997" i="1" s="1"/>
  <c r="O3998" i="1"/>
  <c r="P3998" i="1" s="1"/>
  <c r="O3999" i="1"/>
  <c r="P3999" i="1" s="1"/>
  <c r="O4000" i="1"/>
  <c r="P4000" i="1" s="1"/>
  <c r="O4001" i="1"/>
  <c r="P4001" i="1" s="1"/>
  <c r="O4002" i="1"/>
  <c r="P4002" i="1" s="1"/>
  <c r="O4003" i="1"/>
  <c r="P4003" i="1" s="1"/>
  <c r="O4004" i="1"/>
  <c r="P4004" i="1" s="1"/>
  <c r="O4005" i="1"/>
  <c r="P4005" i="1" s="1"/>
  <c r="O4006" i="1"/>
  <c r="P4006" i="1" s="1"/>
  <c r="O4007" i="1"/>
  <c r="P4007" i="1" s="1"/>
  <c r="O4008" i="1"/>
  <c r="P4008" i="1" s="1"/>
  <c r="O4009" i="1"/>
  <c r="P4009" i="1" s="1"/>
  <c r="O4010" i="1"/>
  <c r="P4010" i="1" s="1"/>
  <c r="O4011" i="1"/>
  <c r="P4011" i="1" s="1"/>
  <c r="O4012" i="1"/>
  <c r="P4012" i="1" s="1"/>
  <c r="O4013" i="1"/>
  <c r="P4013" i="1" s="1"/>
  <c r="O4014" i="1"/>
  <c r="P4014" i="1" s="1"/>
  <c r="O4015" i="1"/>
  <c r="P4015" i="1" s="1"/>
  <c r="O4016" i="1"/>
  <c r="P4016" i="1" s="1"/>
  <c r="O4017" i="1"/>
  <c r="P4017" i="1" s="1"/>
  <c r="O4018" i="1"/>
  <c r="P4018" i="1" s="1"/>
  <c r="O4019" i="1"/>
  <c r="P4019" i="1" s="1"/>
  <c r="O4020" i="1"/>
  <c r="P4020" i="1" s="1"/>
  <c r="O4021" i="1"/>
  <c r="P4021" i="1" s="1"/>
  <c r="O4022" i="1"/>
  <c r="P4022" i="1" s="1"/>
  <c r="O4023" i="1"/>
  <c r="P4023" i="1" s="1"/>
  <c r="O4024" i="1"/>
  <c r="P4024" i="1" s="1"/>
  <c r="O4025" i="1"/>
  <c r="P4025" i="1" s="1"/>
  <c r="O4026" i="1"/>
  <c r="P4026" i="1" s="1"/>
  <c r="O4027" i="1"/>
  <c r="P4027" i="1" s="1"/>
  <c r="O4028" i="1"/>
  <c r="P4028" i="1" s="1"/>
  <c r="O4029" i="1"/>
  <c r="P4029" i="1" s="1"/>
  <c r="O4030" i="1"/>
  <c r="P4030" i="1" s="1"/>
  <c r="O4031" i="1"/>
  <c r="P4031" i="1" s="1"/>
  <c r="O4032" i="1"/>
  <c r="P4032" i="1" s="1"/>
  <c r="O4033" i="1"/>
  <c r="P4033" i="1" s="1"/>
  <c r="O4034" i="1"/>
  <c r="P4034" i="1" s="1"/>
  <c r="O4035" i="1"/>
  <c r="P4035" i="1" s="1"/>
  <c r="O4036" i="1"/>
  <c r="P4036" i="1" s="1"/>
  <c r="O4037" i="1"/>
  <c r="P4037" i="1" s="1"/>
  <c r="O4038" i="1"/>
  <c r="P4038" i="1" s="1"/>
  <c r="O4039" i="1"/>
  <c r="P4039" i="1" s="1"/>
  <c r="O4040" i="1"/>
  <c r="P4040" i="1" s="1"/>
  <c r="O4041" i="1"/>
  <c r="P4041" i="1" s="1"/>
  <c r="O4042" i="1"/>
  <c r="P4042" i="1" s="1"/>
  <c r="O4043" i="1"/>
  <c r="P4043" i="1" s="1"/>
  <c r="O4044" i="1"/>
  <c r="P4044" i="1" s="1"/>
  <c r="O4045" i="1"/>
  <c r="P4045" i="1" s="1"/>
  <c r="O4046" i="1"/>
  <c r="P4046" i="1" s="1"/>
  <c r="O4047" i="1"/>
  <c r="P4047" i="1" s="1"/>
  <c r="O4048" i="1"/>
  <c r="P4048" i="1" s="1"/>
  <c r="O4049" i="1"/>
  <c r="P4049" i="1" s="1"/>
  <c r="O4050" i="1"/>
  <c r="P4050" i="1" s="1"/>
  <c r="O4051" i="1"/>
  <c r="P4051" i="1" s="1"/>
  <c r="O4052" i="1"/>
  <c r="P4052" i="1" s="1"/>
  <c r="O4053" i="1"/>
  <c r="P4053" i="1" s="1"/>
  <c r="O4054" i="1"/>
  <c r="P4054" i="1" s="1"/>
  <c r="O4055" i="1"/>
  <c r="P4055" i="1" s="1"/>
  <c r="O4056" i="1"/>
  <c r="P4056" i="1" s="1"/>
  <c r="O4057" i="1"/>
  <c r="P4057" i="1" s="1"/>
  <c r="O4058" i="1"/>
  <c r="P4058" i="1" s="1"/>
  <c r="O4059" i="1"/>
  <c r="P4059" i="1" s="1"/>
  <c r="O4060" i="1"/>
  <c r="P4060" i="1" s="1"/>
  <c r="O4061" i="1"/>
  <c r="P4061" i="1" s="1"/>
  <c r="O4062" i="1"/>
  <c r="P4062" i="1" s="1"/>
  <c r="O4063" i="1"/>
  <c r="P4063" i="1" s="1"/>
  <c r="O4064" i="1"/>
  <c r="P4064" i="1" s="1"/>
  <c r="O4065" i="1"/>
  <c r="P4065" i="1" s="1"/>
  <c r="O4066" i="1"/>
  <c r="P4066" i="1" s="1"/>
  <c r="O4067" i="1"/>
  <c r="P4067" i="1" s="1"/>
  <c r="O4068" i="1"/>
  <c r="P4068" i="1" s="1"/>
  <c r="O4069" i="1"/>
  <c r="P4069" i="1" s="1"/>
  <c r="O4070" i="1"/>
  <c r="P4070" i="1" s="1"/>
  <c r="O4071" i="1"/>
  <c r="P4071" i="1" s="1"/>
  <c r="O4072" i="1"/>
  <c r="P4072" i="1" s="1"/>
  <c r="O4073" i="1"/>
  <c r="P4073" i="1" s="1"/>
  <c r="O4074" i="1"/>
  <c r="P4074" i="1" s="1"/>
  <c r="O4075" i="1"/>
  <c r="P4075" i="1" s="1"/>
  <c r="O4076" i="1"/>
  <c r="P4076" i="1" s="1"/>
  <c r="O4077" i="1"/>
  <c r="P4077" i="1" s="1"/>
  <c r="O4078" i="1"/>
  <c r="P4078" i="1" s="1"/>
  <c r="O4079" i="1"/>
  <c r="P4079" i="1" s="1"/>
  <c r="O4080" i="1"/>
  <c r="P4080" i="1" s="1"/>
  <c r="O4081" i="1"/>
  <c r="P4081" i="1" s="1"/>
  <c r="O4082" i="1"/>
  <c r="P4082" i="1" s="1"/>
  <c r="O4083" i="1"/>
  <c r="P4083" i="1" s="1"/>
  <c r="O4084" i="1"/>
  <c r="P4084" i="1" s="1"/>
  <c r="O4085" i="1"/>
  <c r="P4085" i="1" s="1"/>
  <c r="O4086" i="1"/>
  <c r="P4086" i="1" s="1"/>
  <c r="O4087" i="1"/>
  <c r="P4087" i="1" s="1"/>
  <c r="O4088" i="1"/>
  <c r="P4088" i="1" s="1"/>
  <c r="O4089" i="1"/>
  <c r="P4089" i="1" s="1"/>
  <c r="O4090" i="1"/>
  <c r="P4090" i="1" s="1"/>
  <c r="O4091" i="1"/>
  <c r="P4091" i="1" s="1"/>
  <c r="O4092" i="1"/>
  <c r="P4092" i="1" s="1"/>
  <c r="O4093" i="1"/>
  <c r="P4093" i="1" s="1"/>
  <c r="O4094" i="1"/>
  <c r="P4094" i="1" s="1"/>
  <c r="O4095" i="1"/>
  <c r="P4095" i="1" s="1"/>
  <c r="O4096" i="1"/>
  <c r="P4096" i="1" s="1"/>
  <c r="O4097" i="1"/>
  <c r="P4097" i="1" s="1"/>
  <c r="O4098" i="1"/>
  <c r="P4098" i="1" s="1"/>
  <c r="O4099" i="1"/>
  <c r="P4099" i="1" s="1"/>
  <c r="O4100" i="1"/>
  <c r="P4100" i="1" s="1"/>
  <c r="O4101" i="1"/>
  <c r="P4101" i="1" s="1"/>
  <c r="O4102" i="1"/>
  <c r="P4102" i="1" s="1"/>
  <c r="O4103" i="1"/>
  <c r="P4103" i="1" s="1"/>
  <c r="O4104" i="1"/>
  <c r="P4104" i="1" s="1"/>
  <c r="O4105" i="1"/>
  <c r="P4105" i="1" s="1"/>
  <c r="O4106" i="1"/>
  <c r="P4106" i="1" s="1"/>
  <c r="O4107" i="1"/>
  <c r="P4107" i="1" s="1"/>
  <c r="O4108" i="1"/>
  <c r="P4108" i="1" s="1"/>
  <c r="O4109" i="1"/>
  <c r="P4109" i="1" s="1"/>
  <c r="O4110" i="1"/>
  <c r="P4110" i="1" s="1"/>
  <c r="O4111" i="1"/>
  <c r="P4111" i="1" s="1"/>
  <c r="O4112" i="1"/>
  <c r="P4112" i="1" s="1"/>
  <c r="O4113" i="1"/>
  <c r="P4113" i="1" s="1"/>
  <c r="O4114" i="1"/>
  <c r="P4114" i="1" s="1"/>
  <c r="O4115" i="1"/>
  <c r="P4115" i="1" s="1"/>
  <c r="O2" i="1"/>
  <c r="P2" i="1" s="1"/>
  <c r="G8" i="5" l="1"/>
  <c r="G10" i="5"/>
  <c r="H10" i="5"/>
  <c r="G9" i="5"/>
  <c r="F9" i="5"/>
  <c r="G7" i="5"/>
  <c r="F7" i="5"/>
  <c r="F8" i="5"/>
  <c r="F11" i="5"/>
  <c r="F6" i="5"/>
  <c r="H5" i="5"/>
  <c r="G12" i="5"/>
  <c r="G11" i="5"/>
  <c r="F5" i="5"/>
  <c r="H3" i="5"/>
  <c r="G6" i="5"/>
  <c r="G2" i="5"/>
  <c r="F2" i="5"/>
  <c r="H12" i="5"/>
  <c r="H4" i="5"/>
  <c r="F3" i="5"/>
  <c r="G13" i="5"/>
  <c r="G4" i="5"/>
  <c r="H13" i="5"/>
</calcChain>
</file>

<file path=xl/sharedStrings.xml><?xml version="1.0" encoding="utf-8"?>
<sst xmlns="http://schemas.openxmlformats.org/spreadsheetml/2006/main" count="28533" uniqueCount="8400">
  <si>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</si>
  <si>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</si>
  <si>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</si>
  <si>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</si>
  <si>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</si>
  <si>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</si>
  <si>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</si>
  <si>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</si>
  <si>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</si>
  <si>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</si>
  <si>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</si>
  <si>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</si>
  <si>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</si>
  <si>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</si>
  <si>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</si>
  <si>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</si>
  <si>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</si>
  <si>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</si>
  <si>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</si>
  <si>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</si>
  <si>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</si>
  <si>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</si>
  <si>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</si>
  <si>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</si>
  <si>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</si>
  <si>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</si>
  <si>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</si>
  <si>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</si>
  <si>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</si>
  <si>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</si>
  <si>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</si>
  <si>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</si>
  <si>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</si>
  <si>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</si>
  <si>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</si>
  <si>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</si>
  <si>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</si>
  <si>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</si>
  <si>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</si>
  <si>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</si>
  <si>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</si>
  <si>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</si>
  <si>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</si>
  <si>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</si>
  <si>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</si>
  <si>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</si>
  <si>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</si>
  <si>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</si>
  <si>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</si>
  <si>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</si>
  <si>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</si>
  <si>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</si>
  <si>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</si>
  <si>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</si>
  <si>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</si>
  <si>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</si>
  <si>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</si>
  <si>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</si>
  <si>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</si>
  <si>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</si>
  <si>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</si>
  <si>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</si>
  <si>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</si>
  <si>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</si>
  <si>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</si>
  <si>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</si>
  <si>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</si>
  <si>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</si>
  <si>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</si>
  <si>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</si>
  <si>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</si>
  <si>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</si>
  <si>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</si>
  <si>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</si>
  <si>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</si>
  <si>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</si>
  <si>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</si>
  <si>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</si>
  <si>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</si>
  <si>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</si>
  <si>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</si>
  <si>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</si>
  <si>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</si>
  <si>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</si>
  <si>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</si>
  <si>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</si>
  <si>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</si>
  <si>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</si>
  <si>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</si>
  <si>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</si>
  <si>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</si>
  <si>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</si>
  <si>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</si>
  <si>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</si>
  <si>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</si>
  <si>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</si>
  <si>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</si>
  <si>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</si>
  <si>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</si>
  <si>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</si>
  <si>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</si>
  <si>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</si>
  <si>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</si>
  <si>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</si>
  <si>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</si>
  <si>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</si>
  <si>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</si>
  <si>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</si>
  <si>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</si>
  <si>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</si>
  <si>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</si>
  <si>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</si>
  <si>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</si>
  <si>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</si>
  <si>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</si>
  <si>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</si>
  <si>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</si>
  <si>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</si>
  <si>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</si>
  <si>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</si>
  <si>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</si>
  <si>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</si>
  <si>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</si>
  <si>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</si>
  <si>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</si>
  <si>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</si>
  <si>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</si>
  <si>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</si>
  <si>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</si>
  <si>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</si>
  <si>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</si>
  <si>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</si>
  <si>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</si>
  <si>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</si>
  <si>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</si>
  <si>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</si>
  <si>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</si>
  <si>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</si>
  <si>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</si>
  <si>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</si>
  <si>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</si>
  <si>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</si>
  <si>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</si>
  <si>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</si>
  <si>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</si>
  <si>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</si>
  <si>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</si>
  <si>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</si>
  <si>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</si>
  <si>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</si>
  <si>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</si>
  <si>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</si>
  <si>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</si>
  <si>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</si>
  <si>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</si>
  <si>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</si>
  <si>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</si>
  <si>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</si>
  <si>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</si>
  <si>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</si>
  <si>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</si>
  <si>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</si>
  <si>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</si>
  <si>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</si>
  <si>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</si>
  <si>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</si>
  <si>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</si>
  <si>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</si>
  <si>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</si>
  <si>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</si>
  <si>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</si>
  <si>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</si>
  <si>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</si>
  <si>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</si>
  <si>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</si>
  <si>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</si>
  <si>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</si>
  <si>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</si>
  <si>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</si>
  <si>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</si>
  <si>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</si>
  <si>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</si>
  <si>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</si>
  <si>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</si>
  <si>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</si>
  <si>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</si>
  <si>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</si>
  <si>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</si>
  <si>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</si>
  <si>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</si>
  <si>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</si>
  <si>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</si>
  <si>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</si>
  <si>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</si>
  <si>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</si>
  <si>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</si>
  <si>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</si>
  <si>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</si>
  <si>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</si>
  <si>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</si>
  <si>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</si>
  <si>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</si>
  <si>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</si>
  <si>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</si>
  <si>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</si>
  <si>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</si>
  <si>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</si>
  <si>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</si>
  <si>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</si>
  <si>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</si>
  <si>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</si>
  <si>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</si>
  <si>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</si>
  <si>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</si>
  <si>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</si>
  <si>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</si>
  <si>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</si>
  <si>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</si>
  <si>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</si>
  <si>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</si>
  <si>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</si>
  <si>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</si>
  <si>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</si>
  <si>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</si>
  <si>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</si>
  <si>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</si>
  <si>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</si>
  <si>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</si>
  <si>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</si>
  <si>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</si>
  <si>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</si>
  <si>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</si>
  <si>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</si>
  <si>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</si>
  <si>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</si>
  <si>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</si>
  <si>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</si>
  <si>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</si>
  <si>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</si>
  <si>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</si>
  <si>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</si>
  <si>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</si>
  <si>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</si>
  <si>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</si>
  <si>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</si>
  <si>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</si>
  <si>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</si>
  <si>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</si>
  <si>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</si>
  <si>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</si>
  <si>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</si>
  <si>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</si>
  <si>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</si>
  <si>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</si>
  <si>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</si>
  <si>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</si>
  <si>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</si>
  <si>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</si>
  <si>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</si>
  <si>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</si>
  <si>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</si>
  <si>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</si>
  <si>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</si>
  <si>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</si>
  <si>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</si>
  <si>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</si>
  <si>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</si>
  <si>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</si>
  <si>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</si>
  <si>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</si>
  <si>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</si>
  <si>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</si>
  <si>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</si>
  <si>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</si>
  <si>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</si>
  <si>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</si>
  <si>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</si>
  <si>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</si>
  <si>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</si>
  <si>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</si>
  <si>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</si>
  <si>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</si>
  <si>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</si>
  <si>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</si>
  <si>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</si>
  <si>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</si>
  <si>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</si>
  <si>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</si>
  <si>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</si>
  <si>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</si>
  <si>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</si>
  <si>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</si>
  <si>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</si>
  <si>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</si>
  <si>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</si>
  <si>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</si>
  <si>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</si>
  <si>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</si>
  <si>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</si>
  <si>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</si>
  <si>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</si>
  <si>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</si>
  <si>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</si>
  <si>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</si>
  <si>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</si>
  <si>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</si>
  <si>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</si>
  <si>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</si>
  <si>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</si>
  <si>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</si>
  <si>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</si>
  <si>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</si>
  <si>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</si>
  <si>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</si>
  <si>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</si>
  <si>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</si>
  <si>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</si>
  <si>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</si>
  <si>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</si>
  <si>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</si>
  <si>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</si>
  <si>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</si>
  <si>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</si>
  <si>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</si>
  <si>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</si>
  <si>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</si>
  <si>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</si>
  <si>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</si>
  <si>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</si>
  <si>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</si>
  <si>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</si>
  <si>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</si>
  <si>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</si>
  <si>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</si>
  <si>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</si>
  <si>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</si>
  <si>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</si>
  <si>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</si>
  <si>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</si>
  <si>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</si>
  <si>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</si>
  <si>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</si>
  <si>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</si>
  <si>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</si>
  <si>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</si>
  <si>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</si>
  <si>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</si>
  <si>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</si>
  <si>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</si>
  <si>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</si>
  <si>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</si>
  <si>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</si>
  <si>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</si>
  <si>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</si>
  <si>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</si>
  <si>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</si>
  <si>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</si>
  <si>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</si>
  <si>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</si>
  <si>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</si>
  <si>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</si>
  <si>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</si>
  <si>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</si>
  <si>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</si>
  <si>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</si>
  <si>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</si>
  <si>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</si>
  <si>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</si>
  <si>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</si>
  <si>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</si>
  <si>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</si>
  <si>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</si>
  <si>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</si>
  <si>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</si>
  <si>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</si>
  <si>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</si>
  <si>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</si>
  <si>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</si>
  <si>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</si>
  <si>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</si>
  <si>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</si>
  <si>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</si>
  <si>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</si>
  <si>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</si>
  <si>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</si>
  <si>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</si>
  <si>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</si>
  <si>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</si>
  <si>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</si>
  <si>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</si>
  <si>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</si>
  <si>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</si>
  <si>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</si>
  <si>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</si>
  <si>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</si>
  <si>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</si>
  <si>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</si>
  <si>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</si>
  <si>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</si>
  <si>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</si>
  <si>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</si>
  <si>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</si>
  <si>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</si>
  <si>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</si>
  <si>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</si>
  <si>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</si>
  <si>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</si>
  <si>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</si>
  <si>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</si>
  <si>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</si>
  <si>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</si>
  <si>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</si>
  <si>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</si>
  <si>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</si>
  <si>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</si>
  <si>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</si>
  <si>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</si>
  <si>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</si>
  <si>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</si>
  <si>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</si>
  <si>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</si>
  <si>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</si>
  <si>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</si>
  <si>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</si>
  <si>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</si>
  <si>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</si>
  <si>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</si>
  <si>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</si>
  <si>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</si>
  <si>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</si>
  <si>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</si>
  <si>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</si>
  <si>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</si>
  <si>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</si>
  <si>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</si>
  <si>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</si>
  <si>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</si>
  <si>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</si>
  <si>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</si>
  <si>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</si>
  <si>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</si>
  <si>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</si>
  <si>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</si>
  <si>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</si>
  <si>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</si>
  <si>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</si>
  <si>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</si>
  <si>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</si>
  <si>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</si>
  <si>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</si>
  <si>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</si>
  <si>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</si>
  <si>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</si>
  <si>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</si>
  <si>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</si>
  <si>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</si>
  <si>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</si>
  <si>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</si>
  <si>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</si>
  <si>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</si>
  <si>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</si>
  <si>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</si>
  <si>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</si>
  <si>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</si>
  <si>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</si>
  <si>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</si>
  <si>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</si>
  <si>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</si>
  <si>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</si>
  <si>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</si>
  <si>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</si>
  <si>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</si>
  <si>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</si>
  <si>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</si>
  <si>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</si>
  <si>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</si>
  <si>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</si>
  <si>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</si>
  <si>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</si>
  <si>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</si>
  <si>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</si>
  <si>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</si>
  <si>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</si>
  <si>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</si>
  <si>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</si>
  <si>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</si>
  <si>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</si>
  <si>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</si>
  <si>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</si>
  <si>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</si>
  <si>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</si>
  <si>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</si>
  <si>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</si>
  <si>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</si>
  <si>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</si>
  <si>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</si>
  <si>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</si>
  <si>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</si>
  <si>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</si>
  <si>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</si>
  <si>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</si>
  <si>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</si>
  <si>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</si>
  <si>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</si>
  <si>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</si>
  <si>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</si>
  <si>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</si>
  <si>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</si>
  <si>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</si>
  <si>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</si>
  <si>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</si>
  <si>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</si>
  <si>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</si>
  <si>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</si>
  <si>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</si>
  <si>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</si>
  <si>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</si>
  <si>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</si>
  <si>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</si>
  <si>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</si>
  <si>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</si>
  <si>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</si>
  <si>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</si>
  <si>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</si>
  <si>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</si>
  <si>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</si>
  <si>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</si>
  <si>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</si>
  <si>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</si>
  <si>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</si>
  <si>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</si>
  <si>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</si>
  <si>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</si>
  <si>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</si>
  <si>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</si>
  <si>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</si>
  <si>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</si>
  <si>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</si>
  <si>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</si>
  <si>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</si>
  <si>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</si>
  <si>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</si>
  <si>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</si>
  <si>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</si>
  <si>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</si>
  <si>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</si>
  <si>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</si>
  <si>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</si>
  <si>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</si>
  <si>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</si>
  <si>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</si>
  <si>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</si>
  <si>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</si>
  <si>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</si>
  <si>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</si>
  <si>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</si>
  <si>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</si>
  <si>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</si>
  <si>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</si>
  <si>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</si>
  <si>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</si>
  <si>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</si>
  <si>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</si>
  <si>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</si>
  <si>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</si>
  <si>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</si>
  <si>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</si>
  <si>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</si>
  <si>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</si>
  <si>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</si>
  <si>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</si>
  <si>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</si>
  <si>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</si>
  <si>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</si>
  <si>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</si>
  <si>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</si>
  <si>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</si>
  <si>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</si>
  <si>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</si>
  <si>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</si>
  <si>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</si>
  <si>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</si>
  <si>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</si>
  <si>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</si>
  <si>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</si>
  <si>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</si>
  <si>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</si>
  <si>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</si>
  <si>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</si>
  <si>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</si>
  <si>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</si>
  <si>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</si>
  <si>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</si>
  <si>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</si>
  <si>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</si>
  <si>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</si>
  <si>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</si>
  <si>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</si>
  <si>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</si>
  <si>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</si>
  <si>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</si>
  <si>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</si>
  <si>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</si>
  <si>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</si>
  <si>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</si>
  <si>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</si>
  <si>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</si>
  <si>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</si>
  <si>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</si>
  <si>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</si>
  <si>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</si>
  <si>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</si>
  <si>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</si>
  <si>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</si>
  <si>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</si>
  <si>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</si>
  <si>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</si>
  <si>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</si>
  <si>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</si>
  <si>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</si>
  <si>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</si>
  <si>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</si>
  <si>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</si>
  <si>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</si>
  <si>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</si>
  <si>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</si>
  <si>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</si>
  <si>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</si>
  <si>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</si>
  <si>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</si>
  <si>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</si>
  <si>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</si>
  <si>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</si>
  <si>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</si>
  <si>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</si>
  <si>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</si>
  <si>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</si>
  <si>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</si>
  <si>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</si>
  <si>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</si>
  <si>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</si>
  <si>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</si>
  <si>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</si>
  <si>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</si>
  <si>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</si>
  <si>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</si>
  <si>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</si>
  <si>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</si>
  <si>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</si>
  <si>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</si>
  <si>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</si>
  <si>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</si>
  <si>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</si>
  <si>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</si>
  <si>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</si>
  <si>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</si>
  <si>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</si>
  <si>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</si>
  <si>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</si>
  <si>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</si>
  <si>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</si>
  <si>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</si>
  <si>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</si>
  <si>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</si>
  <si>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</si>
  <si>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</si>
  <si>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</si>
  <si>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</si>
  <si>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</si>
  <si>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</si>
  <si>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</si>
  <si>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</si>
  <si>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</si>
  <si>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</si>
  <si>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</si>
  <si>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</si>
  <si>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</si>
  <si>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</si>
  <si>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</si>
  <si>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</si>
  <si>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</si>
  <si>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</si>
  <si>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</si>
  <si>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</si>
  <si>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</si>
  <si>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</si>
  <si>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</si>
  <si>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</si>
  <si>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</si>
  <si>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</si>
  <si>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</si>
  <si>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</si>
  <si>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</si>
  <si>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</si>
  <si>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</si>
  <si>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</si>
  <si>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</si>
  <si>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</si>
  <si>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</si>
  <si>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</si>
  <si>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</si>
  <si>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</si>
  <si>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</si>
  <si>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</si>
  <si>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</si>
  <si>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</si>
  <si>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</si>
  <si>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</si>
  <si>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</si>
  <si>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</si>
  <si>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</si>
  <si>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</si>
  <si>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</si>
  <si>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</si>
  <si>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</si>
  <si>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</si>
  <si>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</si>
  <si>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</si>
  <si>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</si>
  <si>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</si>
  <si>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</si>
  <si>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</si>
  <si>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</si>
  <si>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</si>
  <si>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</si>
  <si>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</si>
  <si>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</si>
  <si>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</si>
  <si>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</si>
  <si>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</si>
  <si>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</si>
  <si>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</si>
  <si>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</si>
  <si>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</si>
  <si>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</si>
  <si>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</si>
  <si>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</si>
  <si>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</si>
  <si>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</si>
  <si>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</si>
  <si>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</si>
  <si>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</si>
  <si>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</si>
  <si>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</si>
  <si>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</si>
  <si>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</si>
  <si>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</si>
  <si>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</si>
  <si>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</si>
  <si>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</si>
  <si>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</si>
  <si>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</si>
  <si>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</si>
  <si>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</si>
  <si>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</si>
  <si>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</si>
  <si>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</si>
  <si>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</si>
  <si>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</si>
  <si>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</si>
  <si>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</si>
  <si>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</si>
  <si>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</si>
  <si>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</si>
  <si>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</si>
  <si>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</si>
  <si>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</si>
  <si>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</si>
  <si>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</si>
  <si>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</si>
  <si>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</si>
  <si>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</si>
  <si>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</si>
  <si>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</si>
  <si>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</si>
  <si>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</si>
  <si>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</si>
  <si>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</si>
  <si>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</si>
  <si>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</si>
  <si>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</si>
  <si>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</si>
  <si>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</si>
  <si>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</si>
  <si>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</si>
  <si>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</si>
  <si>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</si>
  <si>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</si>
  <si>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</si>
  <si>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</si>
  <si>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</si>
  <si>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</si>
  <si>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</si>
  <si>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</si>
  <si>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</si>
  <si>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</si>
  <si>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</si>
  <si>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</si>
  <si>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</si>
  <si>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</si>
  <si>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</si>
  <si>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</si>
  <si>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</si>
  <si>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</si>
  <si>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</si>
  <si>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</si>
  <si>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</si>
  <si>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</si>
  <si>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</si>
  <si>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</si>
  <si>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</si>
  <si>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</si>
  <si>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</si>
  <si>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</si>
  <si>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</si>
  <si>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</si>
  <si>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</si>
  <si>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</si>
  <si>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</si>
  <si>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</si>
  <si>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</si>
  <si>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</si>
  <si>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</si>
  <si>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</si>
  <si>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</si>
  <si>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</si>
  <si>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</si>
  <si>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</si>
  <si>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</si>
  <si>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</si>
  <si>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</si>
  <si>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</si>
  <si>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</si>
  <si>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</si>
  <si>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</si>
  <si>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</si>
  <si>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</si>
  <si>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</si>
  <si>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</si>
  <si>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</si>
  <si>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</si>
  <si>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</si>
  <si>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</si>
  <si>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</si>
  <si>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</si>
  <si>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</si>
  <si>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</si>
  <si>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</si>
  <si>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</si>
  <si>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</si>
  <si>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</si>
  <si>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</si>
  <si>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</si>
  <si>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</si>
  <si>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</si>
  <si>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</si>
  <si>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</si>
  <si>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</si>
  <si>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</si>
  <si>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</si>
  <si>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</si>
  <si>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</si>
  <si>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</si>
  <si>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</si>
  <si>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</si>
  <si>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</si>
  <si>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</si>
  <si>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</si>
  <si>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</si>
  <si>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</si>
  <si>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</si>
  <si>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</si>
  <si>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</si>
  <si>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</si>
  <si>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</si>
  <si>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</si>
  <si>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</si>
  <si>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</si>
  <si>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</si>
  <si>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</si>
  <si>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</si>
  <si>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</si>
  <si>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</si>
  <si>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</si>
  <si>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</si>
  <si>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</si>
  <si>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</si>
  <si>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</si>
  <si>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</si>
  <si>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</si>
  <si>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</si>
  <si>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</si>
  <si>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</si>
  <si>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</si>
  <si>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</si>
  <si>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</si>
  <si>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</si>
  <si>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</si>
  <si>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</si>
  <si>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</si>
  <si>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</si>
  <si>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</si>
  <si>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</si>
  <si>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</si>
  <si>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</si>
  <si>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</si>
  <si>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</si>
  <si>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</si>
  <si>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</si>
  <si>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</si>
  <si>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</si>
  <si>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</si>
  <si>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</si>
  <si>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</si>
  <si>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</si>
  <si>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</si>
  <si>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</si>
  <si>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</si>
  <si>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</si>
  <si>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</si>
  <si>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</si>
  <si>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</si>
  <si>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</si>
  <si>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</si>
  <si>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</si>
  <si>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</si>
  <si>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</si>
  <si>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</si>
  <si>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</si>
  <si>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</si>
  <si>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</si>
  <si>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</si>
  <si>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</si>
  <si>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</si>
  <si>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</si>
  <si>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</si>
  <si>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</si>
  <si>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</si>
  <si>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</si>
  <si>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</si>
  <si>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</si>
  <si>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</si>
  <si>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</si>
  <si>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</si>
  <si>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</si>
  <si>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</si>
  <si>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</si>
  <si>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</si>
  <si>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</si>
  <si>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</si>
  <si>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</si>
  <si>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</si>
  <si>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</si>
  <si>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</si>
  <si>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</si>
  <si>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</si>
  <si>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</si>
  <si>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</si>
  <si>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</si>
  <si>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</si>
  <si>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</si>
  <si>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</si>
  <si>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</si>
  <si>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</si>
  <si>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</si>
  <si>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</si>
  <si>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</si>
  <si>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</si>
  <si>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</si>
  <si>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</si>
  <si>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</si>
  <si>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</si>
  <si>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</si>
  <si>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</si>
  <si>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</si>
  <si>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</si>
  <si>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</si>
  <si>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</si>
  <si>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</si>
  <si>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</si>
  <si>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</si>
  <si>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</si>
  <si>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</si>
  <si>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</si>
  <si>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</si>
  <si>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</si>
  <si>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</si>
  <si>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</si>
  <si>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</si>
  <si>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</si>
  <si>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</si>
  <si>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</si>
  <si>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</si>
  <si>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</si>
  <si>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</si>
  <si>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</si>
  <si>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</si>
  <si>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</si>
  <si>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</si>
  <si>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</si>
  <si>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</si>
  <si>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</si>
  <si>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</si>
  <si>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</si>
  <si>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</si>
  <si>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</si>
  <si>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</si>
  <si>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</si>
  <si>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</si>
  <si>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</si>
  <si>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</si>
  <si>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</si>
  <si>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</si>
  <si>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</si>
  <si>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</si>
  <si>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</si>
  <si>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</si>
  <si>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</si>
  <si>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</si>
  <si>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</si>
  <si>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</si>
  <si>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</si>
  <si>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</si>
  <si>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</si>
  <si>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</si>
  <si>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</si>
  <si>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</si>
  <si>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</si>
  <si>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</si>
  <si>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</si>
  <si>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</si>
  <si>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</si>
  <si>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</si>
  <si>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</si>
  <si>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</si>
  <si>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</si>
  <si>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</si>
  <si>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</si>
  <si>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</si>
  <si>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</si>
  <si>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</si>
  <si>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</si>
  <si>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</si>
  <si>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</si>
  <si>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</si>
  <si>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</si>
  <si>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</si>
  <si>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</si>
  <si>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</si>
  <si>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</si>
  <si>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</si>
  <si>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</si>
  <si>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</si>
  <si>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</si>
  <si>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</si>
  <si>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</si>
  <si>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</si>
  <si>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</si>
  <si>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</si>
  <si>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</si>
  <si>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</si>
  <si>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</si>
  <si>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</si>
  <si>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</si>
  <si>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</si>
  <si>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</si>
  <si>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</si>
  <si>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</si>
  <si>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</si>
  <si>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</si>
  <si>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</si>
  <si>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</si>
  <si>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</si>
  <si>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</si>
  <si>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</si>
  <si>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</si>
  <si>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</si>
  <si>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</si>
  <si>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</si>
  <si>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</si>
  <si>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</si>
  <si>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</si>
  <si>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</si>
  <si>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</si>
  <si>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</si>
  <si>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</si>
  <si>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</si>
  <si>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</si>
  <si>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</si>
  <si>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</si>
  <si>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</si>
  <si>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</si>
  <si>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</si>
  <si>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</si>
  <si>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</si>
  <si>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</si>
  <si>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</si>
  <si>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</si>
  <si>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</si>
  <si>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</si>
  <si>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</si>
  <si>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</si>
  <si>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</si>
  <si>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</si>
  <si>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</si>
  <si>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</si>
  <si>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</si>
  <si>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</si>
  <si>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</si>
  <si>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</si>
  <si>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</si>
  <si>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</si>
  <si>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</si>
  <si>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</si>
  <si>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</si>
  <si>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</si>
  <si>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</si>
  <si>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</si>
  <si>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</si>
  <si>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</si>
  <si>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</si>
  <si>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</si>
  <si>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</si>
  <si>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</si>
  <si>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</si>
  <si>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</si>
  <si>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</si>
  <si>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</si>
  <si>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</si>
  <si>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</si>
  <si>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</si>
  <si>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</si>
  <si>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</si>
  <si>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</si>
  <si>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</si>
  <si>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</si>
  <si>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</si>
  <si>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</si>
  <si>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</si>
  <si>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</si>
  <si>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</si>
  <si>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</si>
  <si>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</si>
  <si>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</si>
  <si>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</si>
  <si>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</si>
  <si>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</si>
  <si>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</si>
  <si>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</si>
  <si>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</si>
  <si>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</si>
  <si>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</si>
  <si>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</si>
  <si>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</si>
  <si>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</si>
  <si>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</si>
  <si>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</si>
  <si>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</si>
  <si>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</si>
  <si>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</si>
  <si>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</si>
  <si>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</si>
  <si>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</si>
  <si>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</si>
  <si>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</si>
  <si>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</si>
  <si>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</si>
  <si>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</si>
  <si>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</si>
  <si>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</si>
  <si>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</si>
  <si>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</si>
  <si>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</si>
  <si>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</si>
  <si>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</si>
  <si>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</si>
  <si>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</si>
  <si>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</si>
  <si>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</si>
  <si>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</si>
  <si>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</si>
  <si>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</si>
  <si>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</si>
  <si>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</si>
  <si>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</si>
  <si>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</si>
  <si>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</si>
  <si>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</si>
  <si>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</si>
  <si>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</si>
  <si>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</si>
  <si>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</si>
  <si>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</si>
  <si>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</si>
  <si>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</si>
  <si>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</si>
  <si>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</si>
  <si>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</si>
  <si>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</si>
  <si>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</si>
  <si>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</si>
  <si>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</si>
  <si>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</si>
  <si>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</si>
  <si>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</si>
  <si>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</si>
  <si>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</si>
  <si>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</si>
  <si>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</si>
  <si>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</si>
  <si>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</si>
  <si>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</si>
  <si>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</si>
  <si>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</si>
  <si>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</si>
  <si>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</si>
  <si>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</si>
  <si>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</si>
  <si>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</si>
  <si>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</si>
  <si>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</si>
  <si>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</si>
  <si>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</si>
  <si>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</si>
  <si>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</si>
  <si>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</si>
  <si>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</si>
  <si>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</si>
  <si>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</si>
  <si>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</si>
  <si>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</si>
  <si>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</si>
  <si>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</si>
  <si>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</si>
  <si>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</si>
  <si>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</si>
  <si>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</si>
  <si>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</si>
  <si>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</si>
  <si>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</si>
  <si>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</si>
  <si>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</si>
  <si>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</si>
  <si>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</si>
  <si>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</si>
  <si>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</si>
  <si>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</si>
  <si>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</si>
  <si>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</si>
  <si>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</si>
  <si>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</si>
  <si>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</si>
  <si>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</si>
  <si>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</si>
  <si>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</si>
  <si>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</si>
  <si>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</si>
  <si>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</si>
  <si>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</si>
  <si>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</si>
  <si>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</si>
  <si>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</si>
  <si>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</si>
  <si>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</si>
  <si>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</si>
  <si>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</si>
  <si>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</si>
  <si>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</si>
  <si>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</si>
  <si>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</si>
  <si>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</si>
  <si>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</si>
  <si>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</si>
  <si>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</si>
  <si>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</si>
  <si>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</si>
  <si>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</si>
  <si>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</si>
  <si>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</si>
  <si>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</si>
  <si>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</si>
  <si>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</si>
  <si>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</si>
  <si>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</si>
  <si>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</si>
  <si>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</si>
  <si>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</si>
  <si>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</si>
  <si>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</si>
  <si>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</si>
  <si>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</si>
  <si>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</si>
  <si>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</si>
  <si>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</si>
  <si>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</si>
  <si>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</si>
  <si>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</si>
  <si>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</si>
  <si>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</si>
  <si>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</si>
  <si>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</si>
  <si>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</si>
  <si>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</si>
  <si>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</si>
  <si>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</si>
  <si>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</si>
  <si>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</si>
  <si>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</si>
  <si>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</si>
  <si>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</si>
  <si>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</si>
  <si>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</si>
  <si>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</si>
  <si>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</si>
  <si>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</si>
  <si>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</si>
  <si>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</si>
  <si>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</si>
  <si>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</si>
  <si>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</si>
  <si>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</si>
  <si>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</si>
  <si>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</si>
  <si>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</si>
  <si>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</si>
  <si>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</si>
  <si>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</si>
  <si>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</si>
  <si>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</si>
  <si>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</si>
  <si>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</si>
  <si>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</si>
  <si>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</si>
  <si>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</si>
  <si>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</si>
  <si>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</si>
  <si>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</si>
  <si>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</si>
  <si>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</si>
  <si>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</si>
  <si>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</si>
  <si>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</si>
  <si>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</si>
  <si>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</si>
  <si>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</si>
  <si>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</si>
  <si>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</si>
  <si>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</si>
  <si>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</si>
  <si>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</si>
  <si>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</si>
  <si>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</si>
  <si>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</si>
  <si>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</si>
  <si>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</si>
  <si>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</si>
  <si>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</si>
  <si>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</si>
  <si>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</si>
  <si>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</si>
  <si>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</si>
  <si>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</si>
  <si>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</si>
  <si>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</si>
  <si>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</si>
  <si>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</si>
  <si>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</si>
  <si>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</si>
  <si>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</si>
  <si>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</si>
  <si>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</si>
  <si>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</si>
  <si>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</si>
  <si>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</si>
  <si>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</si>
  <si>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</si>
  <si>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</si>
  <si>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</si>
  <si>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</si>
  <si>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</si>
  <si>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</si>
  <si>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</si>
  <si>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</si>
  <si>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</si>
  <si>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</si>
  <si>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</si>
  <si>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</si>
  <si>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</si>
  <si>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</si>
  <si>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</si>
  <si>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</si>
  <si>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</si>
  <si>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</si>
  <si>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</si>
  <si>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</si>
  <si>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</si>
  <si>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</si>
  <si>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</si>
  <si>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</si>
  <si>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</si>
  <si>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</si>
  <si>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</si>
  <si>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</si>
  <si>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</si>
  <si>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</si>
  <si>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</si>
  <si>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</si>
  <si>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</si>
  <si>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</si>
  <si>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</si>
  <si>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</si>
  <si>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</si>
  <si>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</si>
  <si>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</si>
  <si>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</si>
  <si>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</si>
  <si>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</si>
  <si>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</si>
  <si>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</si>
  <si>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</si>
  <si>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</si>
  <si>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</si>
  <si>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</si>
  <si>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</si>
  <si>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</si>
  <si>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</si>
  <si>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</si>
  <si>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</si>
  <si>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</si>
  <si>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</si>
  <si>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</si>
  <si>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</si>
  <si>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</si>
  <si>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</si>
  <si>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</si>
  <si>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</si>
  <si>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</si>
  <si>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</si>
  <si>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</si>
  <si>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</si>
  <si>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</si>
  <si>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</si>
  <si>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</si>
  <si>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</si>
  <si>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</si>
  <si>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</si>
  <si>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</si>
  <si>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</si>
  <si>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</si>
  <si>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</si>
  <si>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</si>
  <si>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</si>
  <si>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</si>
  <si>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</si>
  <si>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</si>
  <si>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</si>
  <si>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</si>
  <si>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</si>
  <si>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</si>
  <si>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</si>
  <si>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</si>
  <si>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</si>
  <si>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</si>
  <si>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</si>
  <si>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</si>
  <si>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</si>
  <si>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</si>
  <si>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</si>
  <si>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</si>
  <si>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</si>
  <si>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</si>
  <si>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</si>
  <si>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</si>
  <si>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</si>
  <si>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</si>
  <si>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</si>
  <si>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</si>
  <si>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</si>
  <si>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</si>
  <si>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</si>
  <si>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</si>
  <si>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</si>
  <si>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</si>
  <si>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</si>
  <si>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</si>
  <si>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</si>
  <si>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</si>
  <si>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</si>
  <si>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</si>
  <si>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</si>
  <si>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</si>
  <si>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</si>
  <si>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</si>
  <si>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</si>
  <si>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</si>
  <si>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</si>
  <si>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</si>
  <si>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</si>
  <si>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</si>
  <si>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</si>
  <si>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</si>
  <si>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</si>
  <si>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</si>
  <si>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</si>
  <si>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</si>
  <si>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</si>
  <si>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</si>
  <si>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</si>
  <si>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</si>
  <si>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</si>
  <si>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</si>
  <si>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</si>
  <si>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</si>
  <si>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</si>
  <si>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</si>
  <si>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</si>
  <si>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</si>
  <si>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</si>
  <si>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</si>
  <si>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</si>
  <si>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</si>
  <si>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</si>
  <si>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</si>
  <si>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</si>
  <si>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</si>
  <si>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</si>
  <si>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</si>
  <si>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</si>
  <si>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</si>
  <si>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</si>
  <si>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</si>
  <si>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</si>
  <si>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</si>
  <si>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</si>
  <si>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</si>
  <si>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</si>
  <si>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</si>
  <si>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</si>
  <si>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</si>
  <si>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</si>
  <si>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</si>
  <si>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</si>
  <si>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</si>
  <si>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</si>
  <si>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</si>
  <si>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</si>
  <si>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</si>
  <si>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</si>
  <si>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</si>
  <si>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</si>
  <si>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</si>
  <si>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</si>
  <si>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</si>
  <si>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</si>
  <si>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</si>
  <si>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</si>
  <si>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</si>
  <si>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</si>
  <si>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</si>
  <si>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</si>
  <si>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</si>
  <si>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</si>
  <si>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</si>
  <si>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</si>
  <si>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</si>
  <si>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</si>
  <si>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</si>
  <si>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</si>
  <si>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</si>
  <si>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</si>
  <si>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</si>
  <si>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</si>
  <si>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</si>
  <si>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</si>
  <si>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</si>
  <si>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</si>
  <si>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</si>
  <si>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</si>
  <si>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</si>
  <si>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</si>
  <si>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</si>
  <si>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</si>
  <si>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</si>
  <si>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</si>
  <si>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</si>
  <si>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</si>
  <si>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</si>
  <si>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</si>
  <si>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</si>
  <si>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</si>
  <si>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</si>
  <si>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</si>
  <si>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</si>
  <si>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</si>
  <si>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</si>
  <si>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</si>
  <si>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</si>
  <si>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</si>
  <si>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</si>
  <si>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</si>
  <si>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</si>
  <si>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</si>
  <si>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</si>
  <si>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</si>
  <si>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</si>
  <si>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</si>
  <si>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</si>
  <si>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</si>
  <si>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</si>
  <si>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</si>
  <si>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</si>
  <si>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</si>
  <si>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</si>
  <si>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</si>
  <si>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</si>
  <si>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</si>
  <si>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</si>
  <si>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</si>
  <si>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</si>
  <si>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</si>
  <si>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</si>
  <si>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</si>
  <si>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</si>
  <si>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</si>
  <si>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</si>
  <si>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</si>
  <si>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</si>
  <si>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</si>
  <si>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</si>
  <si>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</si>
  <si>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</si>
  <si>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</si>
  <si>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</si>
  <si>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</si>
  <si>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</si>
  <si>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</si>
  <si>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</si>
  <si>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</si>
  <si>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</si>
  <si>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</si>
  <si>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</si>
  <si>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</si>
  <si>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</si>
  <si>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</si>
  <si>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</si>
  <si>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</si>
  <si>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</si>
  <si>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</si>
  <si>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</si>
  <si>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</si>
  <si>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</si>
  <si>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</si>
  <si>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</si>
  <si>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</si>
  <si>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</si>
  <si>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</si>
  <si>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</si>
  <si>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</si>
  <si>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</si>
  <si>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</si>
  <si>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</si>
  <si>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</si>
  <si>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</si>
  <si>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</si>
  <si>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</si>
  <si>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</si>
  <si>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</si>
  <si>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</si>
  <si>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</si>
  <si>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</si>
  <si>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</si>
  <si>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</si>
  <si>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</si>
  <si>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</si>
  <si>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</si>
  <si>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</si>
  <si>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</si>
  <si>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</si>
  <si>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</si>
  <si>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</si>
  <si>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</si>
  <si>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</si>
  <si>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</si>
  <si>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</si>
  <si>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</si>
  <si>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</si>
  <si>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</si>
  <si>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</si>
  <si>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</si>
  <si>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</si>
  <si>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</si>
  <si>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</si>
  <si>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</si>
  <si>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</si>
  <si>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</si>
  <si>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</si>
  <si>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</si>
  <si>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</si>
  <si>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</si>
  <si>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</si>
  <si>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</si>
  <si>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</si>
  <si>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</si>
  <si>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</si>
  <si>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</si>
  <si>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</si>
  <si>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</si>
  <si>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</si>
  <si>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</si>
  <si>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</si>
  <si>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</si>
  <si>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</si>
  <si>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</si>
  <si>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</si>
  <si>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</si>
  <si>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</si>
  <si>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</si>
  <si>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</si>
  <si>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</si>
  <si>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</si>
  <si>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</si>
  <si>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</si>
  <si>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</si>
  <si>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</si>
  <si>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</si>
  <si>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</si>
  <si>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</si>
  <si>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</si>
  <si>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</si>
  <si>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</si>
  <si>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</si>
  <si>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</si>
  <si>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</si>
  <si>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</si>
  <si>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</si>
  <si>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</si>
  <si>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</si>
  <si>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</si>
  <si>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</si>
  <si>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</si>
  <si>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</si>
  <si>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</si>
  <si>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</si>
  <si>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</si>
  <si>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</si>
  <si>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</si>
  <si>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</si>
  <si>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</si>
  <si>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</si>
  <si>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</si>
  <si>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</si>
  <si>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</si>
  <si>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</si>
  <si>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</si>
  <si>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</si>
  <si>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</si>
  <si>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</si>
  <si>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</si>
  <si>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</si>
  <si>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</si>
  <si>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</si>
  <si>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</si>
  <si>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</si>
  <si>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</si>
  <si>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</si>
  <si>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</si>
  <si>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</si>
  <si>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</si>
  <si>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</si>
  <si>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</si>
  <si>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</si>
  <si>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</si>
  <si>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</si>
  <si>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</si>
  <si>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</si>
  <si>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</si>
  <si>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</si>
  <si>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</si>
  <si>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</si>
  <si>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</si>
  <si>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</si>
  <si>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</si>
  <si>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</si>
  <si>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</si>
  <si>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</si>
  <si>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</si>
  <si>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</si>
  <si>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</si>
  <si>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</si>
  <si>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</si>
  <si>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</si>
  <si>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</si>
  <si>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</si>
  <si>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</si>
  <si>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</si>
  <si>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</si>
  <si>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</si>
  <si>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</si>
  <si>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</si>
  <si>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</si>
  <si>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</si>
  <si>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</si>
  <si>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</si>
  <si>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</si>
  <si>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</si>
  <si>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</si>
  <si>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</si>
  <si>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</si>
  <si>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</si>
  <si>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</si>
  <si>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</si>
  <si>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</si>
  <si>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</si>
  <si>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</si>
  <si>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</si>
  <si>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</si>
  <si>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</si>
  <si>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</si>
  <si>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</si>
  <si>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</si>
  <si>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</si>
  <si>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</si>
  <si>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</si>
  <si>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</si>
  <si>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</si>
  <si>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</si>
  <si>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</si>
  <si>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</si>
  <si>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</si>
  <si>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</si>
  <si>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</si>
  <si>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</si>
  <si>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</si>
  <si>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</si>
  <si>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</si>
  <si>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</si>
  <si>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</si>
  <si>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</si>
  <si>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</si>
  <si>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</si>
  <si>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</si>
  <si>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</si>
  <si>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</si>
  <si>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</si>
  <si>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</si>
  <si>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</si>
  <si>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</si>
  <si>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</si>
  <si>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</si>
  <si>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</si>
  <si>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</si>
  <si>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</si>
  <si>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</si>
  <si>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</si>
  <si>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</si>
  <si>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</si>
  <si>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</si>
  <si>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</si>
  <si>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</si>
  <si>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</si>
  <si>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</si>
  <si>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</si>
  <si>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</si>
  <si>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</si>
  <si>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</si>
  <si>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</si>
  <si>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</si>
  <si>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</si>
  <si>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</si>
  <si>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</si>
  <si>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</si>
  <si>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</si>
  <si>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</si>
  <si>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</si>
  <si>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</si>
  <si>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</si>
  <si>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</si>
  <si>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</si>
  <si>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</si>
  <si>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</si>
  <si>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</si>
  <si>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</si>
  <si>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</si>
  <si>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</si>
  <si>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</si>
  <si>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</si>
  <si>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</si>
  <si>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</si>
  <si>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</si>
  <si>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</si>
  <si>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</si>
  <si>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</si>
  <si>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</si>
  <si>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</si>
  <si>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</si>
  <si>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</si>
  <si>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</si>
  <si>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</si>
  <si>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</si>
  <si>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</si>
  <si>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</si>
  <si>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</si>
  <si>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</si>
  <si>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</si>
  <si>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</si>
  <si>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</si>
  <si>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</si>
  <si>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</si>
  <si>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</si>
  <si>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</si>
  <si>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</si>
  <si>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</si>
  <si>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</si>
  <si>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</si>
  <si>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</si>
  <si>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</si>
  <si>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</si>
  <si>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</si>
  <si>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</si>
  <si>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</si>
  <si>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</si>
  <si>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</si>
  <si>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</si>
  <si>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</si>
  <si>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</si>
  <si>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</si>
  <si>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</si>
  <si>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</si>
  <si>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</si>
  <si>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</si>
  <si>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</si>
  <si>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</si>
  <si>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</si>
  <si>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</si>
  <si>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</si>
  <si>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</si>
  <si>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</si>
  <si>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</si>
  <si>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</si>
  <si>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</si>
  <si>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</si>
  <si>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</si>
  <si>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</si>
  <si>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</si>
  <si>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</si>
  <si>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</si>
  <si>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</si>
  <si>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</si>
  <si>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</si>
  <si>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</si>
  <si>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</si>
  <si>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</si>
  <si>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</si>
  <si>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</si>
  <si>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</si>
  <si>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</si>
  <si>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</si>
  <si>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</si>
  <si>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</si>
  <si>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</si>
  <si>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</si>
  <si>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</si>
  <si>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</si>
  <si>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</si>
  <si>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</si>
  <si>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</si>
  <si>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</si>
  <si>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</si>
  <si>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</si>
  <si>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</si>
  <si>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</si>
  <si>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</si>
  <si>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</si>
  <si>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</si>
  <si>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</si>
  <si>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</si>
  <si>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</si>
  <si>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</si>
  <si>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</si>
  <si>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</si>
  <si>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</si>
  <si>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</si>
  <si>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</si>
  <si>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</si>
  <si>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</si>
  <si>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</si>
  <si>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</si>
  <si>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</si>
  <si>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</si>
  <si>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</si>
  <si>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</si>
  <si>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</si>
  <si>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</si>
  <si>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</si>
  <si>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</si>
  <si>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</si>
  <si>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</si>
  <si>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</si>
  <si>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</si>
  <si>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</si>
  <si>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</si>
  <si>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</si>
  <si>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</si>
  <si>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</si>
  <si>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</si>
  <si>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</si>
  <si>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</si>
  <si>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</si>
  <si>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</si>
  <si>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</si>
  <si>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</si>
  <si>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</si>
  <si>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</si>
  <si>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</si>
  <si>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</si>
  <si>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</si>
  <si>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</si>
  <si>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</si>
  <si>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</si>
  <si>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</si>
  <si>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</si>
  <si>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</si>
  <si>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</si>
  <si>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</si>
  <si>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</si>
  <si>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</si>
  <si>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</si>
  <si>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</si>
  <si>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</si>
  <si>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</si>
  <si>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</si>
  <si>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</si>
  <si>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</si>
  <si>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</si>
  <si>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</si>
  <si>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</si>
  <si>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</si>
  <si>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</si>
  <si>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</si>
  <si>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</si>
  <si>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</si>
  <si>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</si>
  <si>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</si>
  <si>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</si>
  <si>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</si>
  <si>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</si>
  <si>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</si>
  <si>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</si>
  <si>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</si>
  <si>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</si>
  <si>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</si>
  <si>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</si>
  <si>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</si>
  <si>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</si>
  <si>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</si>
  <si>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</si>
  <si>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</si>
  <si>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</si>
  <si>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</si>
  <si>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</si>
  <si>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</si>
  <si>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</si>
  <si>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</si>
  <si>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</si>
  <si>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</si>
  <si>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</si>
  <si>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</si>
  <si>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</si>
  <si>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</si>
  <si>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</si>
  <si>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</si>
  <si>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</si>
  <si>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</si>
  <si>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</si>
  <si>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</si>
  <si>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</si>
  <si>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</si>
  <si>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</si>
  <si>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</si>
  <si>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</si>
  <si>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</si>
  <si>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</si>
  <si>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</si>
  <si>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</si>
  <si>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</si>
  <si>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</si>
  <si>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</si>
  <si>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</si>
  <si>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</si>
  <si>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</si>
  <si>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</si>
  <si>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</si>
  <si>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</si>
  <si>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</si>
  <si>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</si>
  <si>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</si>
  <si>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</si>
  <si>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</si>
  <si>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</si>
  <si>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</si>
  <si>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</si>
  <si>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</si>
  <si>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</si>
  <si>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</si>
  <si>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</si>
  <si>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</si>
  <si>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</si>
  <si>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</si>
  <si>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</si>
  <si>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</si>
  <si>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</si>
  <si>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</si>
  <si>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</si>
  <si>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</si>
  <si>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</si>
  <si>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</si>
  <si>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</si>
  <si>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</si>
  <si>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</si>
  <si>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</si>
  <si>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</si>
  <si>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</si>
  <si>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</si>
  <si>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</si>
  <si>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</si>
  <si>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</si>
  <si>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</si>
  <si>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</si>
  <si>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</si>
  <si>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</si>
  <si>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</si>
  <si>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</si>
  <si>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</si>
  <si>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</si>
  <si>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</si>
  <si>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</si>
  <si>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</si>
  <si>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</si>
  <si>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</si>
  <si>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</si>
  <si>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</si>
  <si>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</si>
  <si>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</si>
  <si>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</si>
  <si>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</si>
  <si>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</si>
  <si>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</si>
  <si>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</si>
  <si>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</si>
  <si>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</si>
  <si>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</si>
  <si>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</si>
  <si>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</si>
  <si>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</si>
  <si>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</si>
  <si>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</si>
  <si>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</si>
  <si>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</si>
  <si>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</si>
  <si>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</si>
  <si>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</si>
  <si>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</si>
  <si>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</si>
  <si>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</si>
  <si>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</si>
  <si>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</si>
  <si>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</si>
  <si>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</si>
  <si>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</si>
  <si>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</si>
  <si>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</si>
  <si>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</si>
  <si>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</si>
  <si>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</si>
  <si>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</si>
  <si>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</si>
  <si>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</si>
  <si>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</si>
  <si>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</si>
  <si>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</si>
  <si>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</si>
  <si>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</si>
  <si>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</si>
  <si>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</si>
  <si>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</si>
  <si>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</si>
  <si>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</si>
  <si>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</si>
  <si>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</si>
  <si>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</si>
  <si>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</si>
  <si>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</si>
  <si>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</si>
  <si>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</si>
  <si>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</si>
  <si>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</si>
  <si>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</si>
  <si>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</si>
  <si>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</si>
  <si>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</si>
  <si>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</si>
  <si>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</si>
  <si>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</si>
  <si>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</si>
  <si>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</si>
  <si>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</si>
  <si>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</si>
  <si>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</si>
  <si>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</si>
  <si>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</si>
  <si>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</si>
  <si>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</si>
  <si>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</si>
  <si>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</si>
  <si>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</si>
  <si>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</si>
  <si>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</si>
  <si>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</si>
  <si>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</si>
  <si>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</si>
  <si>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</si>
  <si>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</si>
  <si>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</si>
  <si>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</si>
  <si>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</si>
  <si>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</si>
  <si>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</si>
  <si>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</si>
  <si>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</si>
  <si>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</si>
  <si>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</si>
  <si>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</si>
  <si>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</si>
  <si>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</si>
  <si>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</si>
  <si>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</si>
  <si>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</si>
  <si>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</si>
  <si>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</si>
  <si>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</si>
  <si>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</si>
  <si>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</si>
  <si>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</si>
  <si>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</si>
  <si>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</si>
  <si>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</si>
  <si>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</si>
  <si>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</si>
  <si>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</si>
  <si>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</si>
  <si>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</si>
  <si>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</si>
  <si>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</si>
  <si>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</si>
  <si>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</si>
  <si>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</si>
  <si>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</si>
  <si>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</si>
  <si>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</si>
  <si>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</si>
  <si>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</si>
  <si>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</si>
  <si>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</si>
  <si>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</si>
  <si>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</si>
  <si>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</si>
  <si>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</si>
  <si>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</si>
  <si>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</si>
  <si>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</si>
  <si>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</si>
  <si>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</si>
  <si>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</si>
  <si>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</si>
  <si>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</si>
  <si>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</si>
  <si>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</si>
  <si>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</si>
  <si>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</si>
  <si>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</si>
  <si>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</si>
  <si>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</si>
  <si>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</si>
  <si>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</si>
  <si>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</si>
  <si>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</si>
  <si>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</si>
  <si>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</si>
  <si>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</si>
  <si>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</si>
  <si>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</si>
  <si>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</si>
  <si>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</si>
  <si>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</si>
  <si>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</si>
  <si>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</si>
  <si>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</si>
  <si>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</si>
  <si>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</si>
  <si>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</si>
  <si>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</si>
  <si>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</si>
  <si>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</si>
  <si>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</si>
  <si>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</si>
  <si>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</si>
  <si>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</si>
  <si>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</si>
  <si>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</si>
  <si>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</si>
  <si>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</si>
  <si>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</si>
  <si>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</si>
  <si>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</si>
  <si>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</si>
  <si>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</si>
  <si>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</si>
  <si>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</si>
  <si>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</si>
  <si>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</si>
  <si>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</si>
  <si>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</si>
  <si>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</si>
  <si>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</si>
  <si>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</si>
  <si>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</si>
  <si>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</si>
  <si>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</si>
  <si>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</si>
  <si>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</si>
  <si>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</si>
  <si>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</si>
  <si>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</si>
  <si>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</si>
  <si>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</si>
  <si>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</si>
  <si>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</si>
  <si>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</si>
  <si>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</si>
  <si>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</si>
  <si>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</si>
  <si>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</si>
  <si>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</si>
  <si>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</si>
  <si>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</si>
  <si>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</si>
  <si>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</si>
  <si>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</si>
  <si>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</si>
  <si>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</si>
  <si>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</si>
  <si>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</si>
  <si>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</si>
  <si>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</si>
  <si>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</si>
  <si>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</si>
  <si>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</si>
  <si>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</si>
  <si>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</si>
  <si>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</si>
  <si>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</si>
  <si>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</si>
  <si>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</si>
  <si>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</si>
  <si>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</si>
  <si>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</si>
  <si>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</si>
  <si>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</si>
  <si>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</si>
  <si>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</si>
  <si>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</si>
  <si>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</si>
  <si>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</si>
  <si>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</si>
  <si>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</si>
  <si>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</si>
  <si>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</si>
  <si>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</si>
  <si>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</si>
  <si>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</si>
  <si>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</si>
  <si>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</si>
  <si>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</si>
  <si>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</si>
  <si>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</si>
  <si>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</si>
  <si>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</si>
  <si>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</si>
  <si>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</si>
  <si>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</si>
  <si>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</si>
  <si>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</si>
  <si>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</si>
  <si>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</si>
  <si>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</si>
  <si>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</si>
  <si>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</si>
  <si>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</si>
  <si>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</si>
  <si>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</si>
  <si>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</si>
  <si>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</si>
  <si>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</si>
  <si>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</si>
  <si>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</si>
  <si>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</si>
  <si>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</si>
  <si>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</si>
  <si>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</si>
  <si>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</si>
  <si>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</si>
  <si>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</si>
  <si>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</si>
  <si>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</si>
  <si>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</si>
  <si>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</si>
  <si>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</si>
  <si>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</si>
  <si>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</si>
  <si>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</si>
  <si>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</si>
  <si>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</si>
  <si>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</si>
  <si>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</si>
  <si>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</si>
  <si>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</si>
  <si>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</si>
  <si>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</si>
  <si>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</si>
  <si>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</si>
  <si>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</si>
  <si>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</si>
  <si>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</si>
  <si>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</si>
  <si>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</si>
  <si>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</si>
  <si>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</si>
  <si>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</si>
  <si>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</si>
  <si>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</si>
  <si>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</si>
  <si>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</si>
  <si>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</si>
  <si>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</si>
  <si>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</si>
  <si>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</si>
  <si>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</si>
  <si>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</si>
  <si>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</si>
  <si>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</si>
  <si>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</si>
  <si>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</si>
  <si>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</si>
  <si>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</si>
  <si>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</si>
  <si>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</si>
  <si>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</si>
  <si>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</si>
  <si>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</si>
  <si>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</si>
  <si>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</si>
  <si>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</si>
  <si>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</si>
  <si>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</si>
  <si>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</si>
  <si>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</si>
  <si>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</si>
  <si>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</si>
  <si>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</si>
  <si>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</si>
  <si>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</si>
  <si>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</si>
  <si>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</si>
  <si>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</si>
  <si>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</si>
  <si>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</si>
  <si>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</si>
  <si>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</si>
  <si>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</si>
  <si>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</si>
  <si>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</si>
  <si>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</si>
  <si>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</si>
  <si>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</si>
  <si>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</si>
  <si>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</si>
  <si>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</si>
  <si>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</si>
  <si>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</si>
  <si>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</si>
  <si>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</si>
  <si>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</si>
  <si>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</si>
  <si>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</si>
  <si>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</si>
  <si>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</si>
  <si>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</si>
  <si>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</si>
  <si>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</si>
  <si>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</si>
  <si>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</si>
  <si>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</si>
  <si>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</si>
  <si>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</si>
  <si>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</si>
  <si>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</si>
  <si>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</si>
  <si>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</si>
  <si>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</si>
  <si>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</si>
  <si>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</si>
  <si>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</si>
  <si>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</si>
  <si>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</si>
  <si>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</si>
  <si>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</si>
  <si>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</si>
  <si>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</si>
  <si>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</si>
  <si>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</si>
  <si>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</si>
  <si>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</si>
  <si>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</si>
  <si>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</si>
  <si>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</si>
  <si>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</si>
  <si>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</si>
  <si>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</si>
  <si>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</si>
  <si>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</si>
  <si>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</si>
  <si>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</si>
  <si>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</si>
  <si>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</si>
  <si>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</si>
  <si>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</si>
  <si>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</si>
  <si>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</si>
  <si>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</si>
  <si>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</si>
  <si>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</si>
  <si>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</si>
  <si>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</si>
  <si>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</si>
  <si>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</si>
  <si>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</si>
  <si>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</si>
  <si>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</si>
  <si>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</si>
  <si>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</si>
  <si>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</si>
  <si>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</si>
  <si>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</si>
  <si>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</si>
  <si>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</si>
  <si>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</si>
  <si>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</si>
  <si>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</si>
  <si>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</si>
  <si>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</si>
  <si>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</si>
  <si>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</si>
  <si>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</si>
  <si>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</si>
  <si>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</si>
  <si>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</si>
  <si>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</si>
  <si>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</si>
  <si>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</si>
  <si>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</si>
  <si>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</si>
  <si>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</si>
  <si>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</si>
  <si>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</si>
  <si>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</si>
  <si>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</si>
  <si>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</si>
  <si>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</si>
  <si>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</si>
  <si>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</si>
  <si>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</si>
  <si>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</si>
  <si>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</si>
  <si>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</si>
  <si>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</si>
  <si>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</si>
  <si>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</si>
  <si>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</si>
  <si>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</si>
  <si>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</si>
  <si>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</si>
  <si>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</si>
  <si>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</si>
  <si>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</si>
  <si>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</si>
  <si>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</si>
  <si>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</si>
  <si>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</si>
  <si>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</si>
  <si>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</si>
  <si>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</si>
  <si>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</si>
  <si>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</si>
  <si>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</si>
  <si>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</si>
  <si>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</si>
  <si>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</si>
  <si>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</si>
  <si>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</si>
  <si>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</si>
  <si>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</si>
  <si>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</si>
  <si>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</si>
  <si>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</si>
  <si>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</si>
  <si>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</si>
  <si>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</si>
  <si>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</si>
  <si>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</si>
  <si>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</si>
  <si>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</si>
  <si>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</si>
  <si>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</si>
  <si>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</si>
  <si>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</si>
  <si>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</si>
  <si>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</si>
  <si>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</si>
  <si>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</si>
  <si>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</si>
  <si>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</si>
  <si>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</si>
  <si>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</si>
  <si>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</si>
  <si>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</si>
  <si>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</si>
  <si>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</si>
  <si>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</si>
  <si>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</si>
  <si>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</si>
  <si>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</si>
  <si>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</si>
  <si>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</si>
  <si>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</si>
  <si>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</si>
  <si>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</si>
  <si>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</si>
  <si>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</si>
  <si>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</si>
  <si>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</si>
  <si>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</si>
  <si>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</si>
  <si>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</si>
  <si>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</si>
  <si>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</si>
  <si>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</si>
  <si>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</si>
  <si>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</si>
  <si>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</si>
  <si>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</si>
  <si>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</si>
  <si>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</si>
  <si>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</si>
  <si>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</si>
  <si>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</si>
  <si>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</si>
  <si>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</si>
  <si>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</si>
  <si>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</si>
  <si>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</si>
  <si>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</si>
  <si>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</si>
  <si>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</si>
  <si>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</si>
  <si>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</si>
  <si>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</si>
  <si>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</si>
  <si>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</si>
  <si>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</si>
  <si>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</si>
  <si>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</si>
  <si>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</si>
  <si>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</si>
  <si>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</si>
  <si>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</si>
  <si>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</si>
  <si>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</si>
  <si>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</si>
  <si>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</si>
  <si>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</si>
  <si>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</si>
  <si>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</si>
  <si>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</si>
  <si>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</si>
  <si>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</si>
  <si>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</si>
  <si>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</si>
  <si>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</si>
  <si>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</si>
  <si>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</si>
  <si>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</si>
  <si>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</si>
  <si>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</si>
  <si>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</si>
  <si>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</si>
  <si>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</si>
  <si>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</si>
  <si>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</si>
  <si>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</si>
  <si>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</si>
  <si>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</si>
  <si>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</si>
  <si>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</si>
  <si>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</si>
  <si>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</si>
  <si>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</si>
  <si>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</si>
  <si>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</si>
  <si>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</si>
  <si>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</si>
  <si>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</si>
  <si>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</si>
  <si>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</si>
  <si>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</si>
  <si>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</si>
  <si>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</si>
  <si>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</si>
  <si>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</si>
  <si>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</si>
  <si>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</si>
  <si>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</si>
  <si>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</si>
  <si>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</si>
  <si>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</si>
  <si>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</si>
  <si>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</si>
  <si>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</si>
  <si>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</si>
  <si>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</si>
  <si>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</si>
  <si>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</si>
  <si>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</si>
  <si>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</si>
  <si>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</si>
  <si>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</si>
  <si>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</si>
  <si>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</si>
  <si>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</si>
  <si>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</si>
  <si>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</si>
  <si>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</si>
  <si>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</si>
  <si>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</si>
  <si>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</si>
  <si>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</si>
  <si>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</si>
  <si>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</si>
  <si>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</si>
  <si>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</si>
  <si>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</si>
  <si>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</si>
  <si>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</si>
  <si>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</si>
  <si>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</si>
  <si>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</si>
  <si>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</si>
  <si>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</si>
  <si>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</si>
  <si>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</si>
  <si>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</si>
  <si>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</si>
  <si>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</si>
  <si>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</si>
  <si>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</si>
  <si>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</si>
  <si>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</si>
  <si>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</si>
  <si>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</si>
  <si>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</si>
  <si>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</si>
  <si>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</si>
  <si>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</si>
  <si>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</si>
  <si>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</si>
  <si>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</si>
  <si>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</si>
  <si>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</si>
  <si>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</si>
  <si>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</si>
  <si>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</si>
  <si>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</si>
  <si>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</si>
  <si>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</si>
  <si>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</si>
  <si>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</si>
  <si>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</si>
  <si>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</si>
  <si>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</si>
  <si>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</si>
  <si>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</si>
  <si>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</si>
  <si>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</si>
  <si>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</si>
  <si>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</si>
  <si>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</si>
  <si>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</si>
  <si>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</si>
  <si>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</si>
  <si>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</si>
  <si>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</si>
  <si>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</si>
  <si>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</si>
  <si>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</si>
  <si>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</si>
  <si>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</si>
  <si>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</si>
  <si>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</si>
  <si>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</si>
  <si>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</si>
  <si>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</si>
  <si>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</si>
  <si>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</si>
  <si>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</si>
  <si>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</si>
  <si>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</si>
  <si>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</si>
  <si>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</si>
  <si>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</si>
  <si>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</si>
  <si>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</si>
  <si>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</si>
  <si>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</si>
  <si>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</si>
  <si>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</si>
  <si>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</si>
  <si>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</si>
  <si>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</si>
  <si>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</si>
  <si>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</si>
  <si>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</si>
  <si>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</si>
  <si>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</si>
  <si>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</si>
  <si>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</si>
  <si>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</si>
  <si>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</si>
  <si>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</si>
  <si>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</si>
  <si>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</si>
  <si>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</si>
  <si>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</si>
  <si>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</si>
  <si>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</si>
  <si>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</si>
  <si>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</si>
  <si>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</si>
  <si>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</si>
  <si>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</si>
  <si>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</si>
  <si>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</si>
  <si>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</si>
  <si>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</si>
  <si>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</si>
  <si>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</si>
  <si>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</si>
  <si>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</si>
  <si>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</si>
  <si>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</si>
  <si>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</si>
  <si>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</si>
  <si>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</si>
  <si>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</si>
  <si>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</si>
  <si>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</si>
  <si>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</si>
  <si>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</si>
  <si>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</si>
  <si>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</si>
  <si>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</si>
  <si>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</si>
  <si>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</si>
  <si>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</si>
  <si>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</si>
  <si>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</si>
  <si>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</si>
  <si>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</si>
  <si>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</si>
  <si>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</si>
  <si>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</si>
  <si>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</si>
  <si>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</si>
  <si>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</si>
  <si>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</si>
  <si>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</si>
  <si>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</si>
  <si>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</si>
  <si>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</si>
  <si>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</si>
  <si>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</si>
  <si>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</si>
  <si>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</si>
  <si>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</si>
  <si>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</si>
  <si>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</si>
  <si>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</si>
  <si>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</si>
  <si>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</si>
  <si>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</si>
  <si>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</si>
  <si>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</si>
  <si>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</si>
  <si>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</si>
  <si>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</si>
  <si>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</si>
  <si>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</si>
  <si>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</si>
  <si>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</si>
  <si>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</si>
  <si>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</si>
  <si>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</si>
  <si>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</si>
  <si>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</si>
  <si>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</si>
  <si>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</si>
  <si>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</si>
  <si>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</si>
  <si>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</si>
  <si>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</si>
  <si>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</si>
  <si>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</si>
  <si>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</si>
  <si>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</si>
  <si>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</si>
  <si>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</si>
  <si>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</si>
  <si>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</si>
  <si>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</si>
  <si>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</si>
  <si>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</si>
  <si>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</si>
  <si>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</si>
  <si>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</si>
  <si>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</si>
  <si>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</si>
  <si>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</si>
  <si>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</si>
  <si>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</si>
  <si>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</si>
  <si>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</si>
  <si>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</si>
  <si>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</si>
  <si>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</si>
  <si>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</si>
  <si>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</si>
  <si>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</si>
  <si>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</si>
  <si>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</si>
  <si>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</si>
  <si>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</si>
  <si>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</si>
  <si>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</si>
  <si>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</si>
  <si>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</si>
  <si>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</si>
  <si>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</si>
  <si>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</si>
  <si>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</si>
  <si>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</si>
  <si>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</si>
  <si>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</si>
  <si>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</si>
  <si>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</si>
  <si>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</si>
  <si>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</si>
  <si>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</si>
  <si>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</si>
  <si>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</si>
  <si>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</si>
  <si>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</si>
  <si>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</si>
  <si>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</si>
  <si>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</si>
  <si>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</si>
  <si>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</si>
  <si>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</si>
  <si>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</si>
  <si>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</si>
  <si>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</si>
  <si>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</si>
  <si>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</si>
  <si>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</si>
  <si>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</si>
  <si>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</si>
  <si>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</si>
  <si>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</si>
  <si>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</si>
  <si>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</si>
  <si>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</si>
  <si>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</si>
  <si>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</si>
  <si>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</si>
  <si>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</si>
  <si>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</si>
  <si>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</si>
  <si>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</si>
  <si>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</si>
  <si>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</si>
  <si>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</si>
  <si>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</si>
  <si>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</si>
  <si>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</si>
  <si>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</si>
  <si>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</si>
  <si>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</si>
  <si>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</si>
  <si>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</si>
  <si>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</si>
  <si>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</si>
  <si>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</si>
  <si>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</si>
  <si>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</si>
  <si>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</si>
  <si>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</si>
  <si>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</si>
  <si>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</si>
  <si>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</si>
  <si>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</si>
  <si>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</si>
  <si>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</si>
  <si>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</si>
  <si>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</si>
  <si>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</si>
  <si>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</si>
  <si>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</si>
  <si>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</si>
  <si>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</si>
  <si>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</si>
  <si>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</si>
  <si>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</si>
  <si>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</si>
  <si>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</si>
  <si>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</si>
  <si>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</si>
  <si>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</si>
  <si>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</si>
  <si>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</si>
  <si>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</si>
  <si>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</si>
  <si>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</si>
  <si>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</si>
  <si>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</si>
  <si>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</si>
  <si>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</si>
  <si>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</si>
  <si>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</si>
  <si>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</si>
  <si>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</si>
  <si>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</si>
  <si>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</si>
  <si>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</si>
  <si>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</si>
  <si>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</si>
  <si>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</si>
  <si>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</si>
  <si>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</si>
  <si>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</si>
  <si>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</si>
  <si>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</si>
  <si>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</si>
  <si>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</si>
  <si>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</si>
  <si>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</si>
  <si>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</si>
  <si>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</si>
  <si>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</si>
  <si>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</si>
  <si>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</si>
  <si>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</si>
  <si>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</si>
  <si>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</si>
  <si>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</si>
  <si>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</si>
  <si>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</si>
  <si>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</si>
  <si>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</si>
  <si>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</si>
  <si>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</si>
  <si>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</si>
  <si>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</si>
  <si>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</si>
  <si>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</si>
  <si>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</si>
  <si>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</si>
  <si>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</si>
  <si>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</si>
  <si>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</si>
  <si>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</si>
  <si>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</si>
  <si>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</si>
  <si>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</si>
  <si>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</si>
  <si>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</si>
  <si>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</si>
  <si>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</si>
  <si>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</si>
  <si>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</si>
  <si>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</si>
  <si>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</si>
  <si>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</si>
  <si>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</si>
  <si>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</si>
  <si>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</si>
  <si>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</si>
  <si>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</si>
  <si>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</si>
  <si>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</si>
  <si>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</si>
  <si>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</si>
  <si>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</si>
  <si>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</si>
  <si>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</si>
  <si>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</si>
  <si>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</si>
  <si>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</si>
  <si>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</si>
  <si>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</si>
  <si>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</si>
  <si>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</si>
  <si>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</si>
  <si>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</si>
  <si>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</si>
  <si>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</si>
  <si>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</si>
  <si>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</si>
  <si>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</si>
  <si>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</si>
  <si>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</si>
  <si>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</si>
  <si>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</si>
  <si>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</si>
  <si>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</si>
  <si>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</si>
  <si>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</si>
  <si>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</si>
  <si>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</si>
  <si>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</si>
  <si>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</si>
  <si>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</si>
  <si>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</si>
  <si>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</si>
  <si>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</si>
  <si>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</si>
  <si>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</si>
  <si>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</si>
  <si>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</si>
  <si>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</si>
  <si>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</si>
  <si>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</si>
  <si>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</si>
  <si>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</si>
  <si>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</si>
  <si>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</si>
  <si>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</si>
  <si>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</si>
  <si>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</si>
  <si>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</si>
  <si>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</si>
  <si>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</si>
  <si>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</si>
  <si>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</si>
  <si>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</si>
  <si>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</si>
  <si>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</si>
  <si>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</si>
  <si>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</si>
  <si>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</si>
  <si>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</si>
  <si>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</si>
  <si>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</si>
  <si>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</si>
  <si>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</si>
  <si>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</si>
  <si>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</si>
  <si>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</si>
  <si>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</si>
  <si>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</si>
  <si>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</si>
  <si>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</si>
  <si>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</si>
  <si>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</si>
  <si>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</si>
  <si>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</si>
  <si>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</si>
  <si>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</si>
  <si>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</si>
  <si>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</si>
  <si>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</si>
  <si>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</si>
  <si>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</si>
  <si>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</si>
  <si>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</si>
  <si>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</si>
  <si>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</si>
  <si>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</si>
  <si>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</si>
  <si>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</si>
  <si>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</si>
  <si>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</si>
  <si>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</si>
  <si>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</si>
  <si>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</si>
  <si>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</si>
  <si>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</si>
  <si>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</si>
  <si>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</si>
  <si>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</si>
  <si>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</si>
  <si>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</si>
  <si>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</si>
  <si>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</si>
  <si>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</si>
  <si>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</si>
  <si>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</si>
  <si>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</si>
  <si>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</si>
  <si>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</si>
  <si>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</si>
  <si>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</si>
  <si>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</si>
  <si>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</si>
  <si>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</si>
  <si>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</si>
  <si>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</si>
  <si>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</si>
  <si>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</si>
  <si>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</si>
  <si>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</si>
  <si>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</si>
  <si>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</si>
  <si>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</si>
  <si>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</si>
  <si>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</si>
  <si>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</si>
  <si>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</si>
  <si>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</si>
  <si>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</si>
  <si>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</si>
  <si>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</si>
  <si>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</si>
  <si>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</si>
  <si>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</si>
  <si>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</si>
  <si>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</si>
  <si>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</si>
  <si>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</si>
  <si>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</si>
  <si>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</si>
  <si>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</si>
  <si>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</si>
  <si>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</si>
  <si>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</si>
  <si>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</si>
  <si>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</si>
  <si>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</si>
  <si>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</si>
  <si>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</si>
  <si>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</si>
  <si>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</si>
  <si>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</si>
  <si>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</si>
  <si>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</si>
  <si>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</si>
  <si>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</si>
  <si>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</si>
  <si>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</si>
  <si>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</si>
  <si>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</si>
  <si>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</si>
  <si>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</si>
  <si>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</si>
  <si>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</si>
  <si>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</si>
  <si>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</si>
  <si>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</si>
  <si>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</si>
  <si>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</si>
  <si>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</si>
  <si>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</si>
  <si>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</si>
  <si>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</si>
  <si>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</si>
  <si>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</si>
  <si>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</si>
  <si>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</si>
  <si>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</si>
  <si>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</si>
  <si>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</si>
  <si>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</si>
  <si>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</si>
  <si>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</si>
  <si>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</si>
  <si>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</si>
  <si>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</si>
  <si>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</si>
  <si>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</si>
  <si>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</si>
  <si>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</si>
  <si>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</si>
  <si>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</si>
  <si>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</si>
  <si>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</si>
  <si>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</si>
  <si>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</si>
  <si>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</si>
  <si>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</si>
  <si>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</si>
  <si>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</si>
  <si>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</si>
  <si>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</si>
  <si>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</si>
  <si>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</si>
  <si>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</si>
  <si>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</si>
  <si>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</si>
  <si>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</si>
  <si>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</si>
  <si>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</si>
  <si>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</si>
  <si>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</si>
  <si>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</si>
  <si>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</si>
  <si>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</si>
  <si>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</si>
  <si>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</si>
  <si>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</si>
  <si>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</si>
  <si>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</si>
  <si>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</si>
  <si>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</si>
  <si>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</si>
  <si>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</si>
  <si>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</si>
  <si>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</si>
  <si>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</si>
  <si>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</si>
  <si>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</si>
  <si>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</si>
  <si>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</si>
  <si>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</si>
  <si>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</si>
  <si>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</si>
  <si>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</si>
  <si>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</si>
  <si>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</si>
  <si>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</si>
  <si>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</si>
  <si>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</si>
  <si>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</si>
  <si>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</si>
  <si>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</si>
  <si>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</si>
  <si>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</si>
  <si>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</si>
  <si>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</si>
  <si>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</si>
  <si>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</si>
  <si>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</si>
  <si>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</si>
  <si>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</si>
  <si>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</si>
  <si>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</si>
  <si>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</si>
  <si>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</si>
  <si>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</si>
  <si>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</si>
  <si>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</si>
  <si>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</si>
  <si>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</si>
  <si>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</si>
  <si>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</si>
  <si>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</si>
  <si>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</si>
  <si>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</si>
  <si>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</si>
  <si>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</si>
  <si>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</si>
  <si>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</si>
  <si>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</si>
  <si>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</si>
  <si>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</si>
  <si>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</si>
  <si>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</si>
  <si>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</si>
  <si>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</si>
  <si>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</si>
  <si>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</si>
  <si>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</si>
  <si>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</si>
  <si>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</si>
  <si>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</si>
  <si>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</si>
  <si>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</si>
  <si>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</si>
  <si>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</si>
  <si>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</si>
  <si>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</si>
  <si>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</si>
  <si>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</si>
  <si>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</si>
  <si>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</si>
  <si>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</si>
  <si>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</si>
  <si>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</si>
  <si>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</si>
  <si>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</si>
  <si>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</si>
  <si>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</si>
  <si>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</si>
  <si>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</si>
  <si>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</si>
  <si>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</si>
  <si>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</si>
  <si>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</si>
  <si>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</si>
  <si>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</si>
  <si>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</si>
  <si>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</si>
  <si>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</si>
  <si>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</si>
  <si>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</si>
  <si>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</si>
  <si>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</si>
  <si>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</si>
  <si>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</si>
  <si>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</si>
  <si>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</si>
  <si>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</si>
  <si>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</si>
  <si>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</si>
  <si>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</si>
  <si>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</si>
  <si>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</si>
  <si>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</si>
  <si>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</si>
  <si>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</si>
  <si>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</si>
  <si>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</si>
  <si>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</si>
  <si>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</si>
  <si>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</si>
  <si>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</si>
  <si>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</si>
  <si>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</si>
  <si>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</si>
  <si>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</si>
  <si>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</si>
  <si>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</si>
  <si>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</si>
  <si>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</si>
  <si>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</si>
  <si>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</si>
  <si>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</si>
  <si>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</si>
  <si>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</si>
  <si>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</si>
  <si>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</si>
  <si>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</si>
  <si>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</si>
  <si>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</si>
  <si>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</si>
  <si>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</si>
  <si>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</si>
  <si>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</si>
  <si>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</si>
  <si>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</si>
  <si>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</si>
  <si>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</si>
  <si>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</si>
  <si>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</si>
  <si>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</si>
  <si>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</si>
  <si>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</si>
  <si>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</si>
  <si>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</si>
  <si>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</si>
  <si>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</si>
  <si>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</si>
  <si>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</si>
  <si>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</si>
  <si>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</si>
  <si>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</si>
  <si>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</si>
  <si>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</si>
  <si>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</si>
  <si>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</si>
  <si>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</si>
  <si>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</si>
  <si>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</si>
  <si>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</si>
  <si>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</si>
  <si>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</si>
  <si>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</si>
  <si>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</si>
  <si>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</si>
  <si>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</si>
  <si>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</si>
  <si>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</si>
  <si>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</si>
  <si>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</si>
  <si>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</si>
  <si>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</si>
  <si>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</si>
  <si>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</si>
  <si>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</si>
  <si>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</si>
  <si>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</si>
  <si>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</si>
  <si>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</si>
  <si>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</si>
  <si>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</si>
  <si>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</si>
  <si>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</si>
  <si>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</si>
  <si>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</si>
  <si>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</si>
  <si>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</si>
  <si>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</si>
  <si>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</si>
  <si>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</si>
  <si>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</si>
  <si>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</si>
  <si>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</si>
  <si>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</si>
  <si>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</si>
  <si>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</si>
  <si>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</si>
  <si>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</si>
  <si>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</si>
  <si>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</si>
  <si>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</si>
  <si>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</si>
  <si>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</si>
  <si>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</si>
  <si>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</si>
  <si>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</si>
  <si>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</si>
  <si>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</si>
  <si>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</si>
  <si>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</si>
  <si>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</si>
  <si>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</si>
  <si>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</si>
  <si>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</si>
  <si>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</si>
  <si>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</si>
  <si>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</si>
  <si>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</si>
  <si>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</si>
  <si>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</si>
  <si>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</si>
  <si>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</si>
  <si>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</si>
  <si>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</si>
  <si>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</si>
  <si>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</si>
  <si>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</si>
  <si>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</si>
  <si>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</si>
  <si>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</si>
  <si>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</si>
  <si>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</si>
  <si>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</si>
  <si>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</si>
  <si>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</si>
  <si>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</si>
  <si>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</si>
  <si>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</si>
  <si>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</si>
  <si>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</si>
  <si>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</si>
  <si>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</si>
  <si>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</si>
  <si>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</si>
  <si>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</si>
  <si>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</si>
  <si>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</si>
  <si>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</si>
  <si>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</si>
  <si>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</si>
  <si>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</si>
  <si>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</si>
  <si>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</si>
  <si>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</si>
  <si>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</si>
  <si>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</si>
  <si>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</si>
  <si>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</si>
  <si>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</si>
  <si>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</si>
  <si>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</si>
  <si>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</si>
  <si>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</si>
  <si>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</si>
  <si>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</si>
  <si>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</si>
  <si>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</si>
  <si>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</si>
  <si>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</si>
  <si>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</si>
  <si>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</si>
  <si>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</si>
  <si>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</si>
  <si>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</si>
  <si>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</si>
  <si>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</si>
  <si>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</si>
  <si>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</si>
  <si>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</si>
  <si>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</si>
  <si>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</si>
  <si>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</si>
  <si>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</si>
  <si>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</si>
  <si>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</si>
  <si>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</si>
  <si>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</si>
  <si>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</si>
  <si>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</si>
  <si>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</si>
  <si>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</si>
  <si>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</si>
  <si>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</si>
  <si>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</si>
  <si>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</si>
  <si>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</si>
  <si>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</si>
  <si>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</si>
  <si>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</si>
  <si>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</si>
  <si>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</si>
  <si>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</si>
  <si>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</si>
  <si>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</si>
  <si>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</si>
  <si>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</si>
  <si>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</si>
  <si>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</si>
  <si>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</si>
  <si>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</si>
  <si>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</si>
  <si>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</si>
  <si>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</si>
  <si>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</si>
  <si>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</si>
  <si>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</si>
  <si>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</si>
  <si>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</si>
  <si>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</si>
  <si>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</si>
  <si>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</si>
  <si>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</si>
  <si>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</si>
  <si>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</si>
  <si>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</si>
  <si>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</si>
  <si>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</si>
  <si>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</si>
  <si>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</si>
  <si>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</si>
  <si>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</si>
  <si>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</si>
  <si>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</si>
  <si>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</si>
  <si>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</si>
  <si>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</si>
  <si>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</si>
  <si>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</si>
  <si>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</si>
  <si>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</si>
  <si>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</si>
  <si>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</si>
  <si>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</si>
  <si>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</si>
  <si>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</si>
  <si>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</si>
  <si>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</si>
  <si>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</si>
  <si>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</si>
  <si>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</si>
  <si>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</si>
  <si>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</si>
  <si>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</si>
  <si>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</si>
  <si>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</si>
  <si>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</si>
  <si>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</si>
  <si>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</si>
  <si>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</si>
  <si>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</si>
  <si>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</si>
  <si>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</si>
  <si>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</si>
  <si>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</si>
  <si>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</si>
  <si>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</si>
  <si>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</si>
  <si>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</si>
  <si>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</si>
  <si>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</si>
  <si>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</si>
  <si>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</si>
  <si>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</si>
  <si>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</si>
  <si>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</si>
  <si>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</si>
  <si>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</si>
  <si>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</si>
  <si>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</si>
  <si>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</si>
  <si>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</si>
  <si>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</si>
  <si>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</si>
  <si>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</si>
  <si>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</si>
  <si>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</si>
  <si>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</si>
  <si>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</si>
  <si>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</si>
  <si>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</si>
  <si>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</si>
  <si>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</si>
  <si>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</si>
  <si>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</si>
  <si>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</si>
  <si>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</si>
  <si>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</si>
  <si>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</si>
  <si>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</si>
  <si>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</si>
  <si>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</si>
  <si>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</si>
  <si>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</si>
  <si>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</si>
  <si>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</si>
  <si>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</si>
  <si>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</si>
  <si>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</si>
  <si>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</si>
  <si>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</si>
  <si>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</si>
  <si>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</si>
  <si>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</si>
  <si>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</si>
  <si>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</si>
  <si>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</si>
  <si>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</si>
  <si>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</si>
  <si>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</si>
  <si>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</si>
  <si>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</si>
  <si>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</si>
  <si>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</si>
  <si>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</si>
  <si>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</si>
  <si>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</si>
  <si>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</si>
  <si>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</si>
  <si>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</si>
  <si>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</si>
  <si>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</si>
  <si>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</si>
  <si>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</si>
  <si>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</si>
  <si>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</si>
  <si>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</si>
  <si>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</si>
  <si>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</si>
  <si>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</si>
  <si>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</si>
  <si>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</si>
  <si>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</si>
  <si>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</si>
  <si>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</si>
  <si>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</si>
  <si>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</si>
  <si>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</si>
  <si>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</si>
  <si>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</si>
  <si>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</si>
  <si>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</si>
  <si>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</si>
  <si>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</si>
  <si>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</si>
  <si>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</si>
  <si>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</si>
  <si>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</si>
  <si>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</si>
  <si>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</si>
  <si>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</si>
  <si>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</si>
  <si>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</si>
  <si>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</si>
  <si>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</si>
  <si>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</si>
  <si>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</si>
  <si>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</si>
  <si>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</si>
  <si>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</si>
  <si>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</si>
  <si>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</si>
  <si>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</si>
  <si>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</si>
  <si>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</si>
  <si>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</si>
  <si>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</si>
  <si>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</si>
  <si>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</si>
  <si>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</si>
  <si>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</si>
  <si>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</si>
  <si>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</si>
  <si>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</si>
  <si>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</si>
  <si>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</si>
  <si>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</si>
  <si>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</si>
  <si>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</si>
  <si>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</si>
  <si>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</si>
  <si>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</si>
  <si>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</si>
  <si>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</si>
  <si>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</si>
  <si>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</si>
  <si>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</si>
  <si>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</si>
  <si>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</si>
  <si>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</si>
  <si>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</si>
  <si>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</si>
  <si>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</si>
  <si>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</si>
  <si>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</si>
  <si>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</si>
  <si>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</si>
  <si>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</si>
  <si>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</si>
  <si>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</si>
  <si>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</si>
  <si>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</si>
  <si>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</si>
  <si>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</si>
  <si>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</si>
  <si>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</si>
  <si>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</si>
  <si>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</si>
  <si>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</si>
  <si>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</si>
  <si>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</si>
  <si>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</si>
  <si>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</si>
  <si>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</si>
  <si>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</si>
  <si>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</si>
  <si>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</si>
  <si>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</si>
  <si>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</si>
  <si>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</si>
  <si>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</si>
  <si>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</si>
  <si>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</si>
  <si>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</si>
  <si>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</si>
  <si>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</si>
  <si>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</si>
  <si>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</si>
  <si>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</si>
  <si>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</si>
  <si>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</si>
  <si>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</si>
  <si>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</si>
  <si>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</si>
  <si>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</si>
  <si>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</si>
  <si>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</si>
  <si>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</si>
  <si>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</si>
  <si>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</si>
  <si>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</si>
  <si>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</si>
  <si>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</si>
  <si>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</si>
  <si>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</si>
  <si>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</si>
  <si>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</si>
  <si>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</si>
  <si>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</si>
  <si>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</si>
  <si>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</si>
  <si>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</si>
  <si>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</si>
  <si>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</si>
  <si>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</si>
  <si>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</si>
  <si>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</si>
  <si>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</si>
  <si>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</si>
  <si>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</si>
  <si>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</si>
  <si>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</si>
  <si>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</si>
  <si>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</si>
  <si>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</si>
  <si>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</si>
  <si>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</si>
  <si>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</si>
  <si>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</si>
  <si>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</si>
  <si>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</si>
  <si>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</si>
  <si>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</si>
  <si>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</si>
  <si>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</si>
  <si>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</si>
  <si>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</si>
  <si>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</si>
  <si>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</si>
  <si>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</si>
  <si>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</si>
  <si>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</si>
  <si>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</si>
  <si>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</si>
  <si>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</si>
  <si>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</si>
  <si>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</si>
  <si>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</si>
  <si>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</si>
  <si>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</si>
  <si>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</si>
  <si>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</si>
  <si>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</si>
  <si>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</si>
  <si>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</si>
  <si>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</si>
  <si>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</si>
  <si>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</si>
  <si>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</si>
  <si>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</si>
  <si>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</si>
  <si>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</si>
  <si>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</si>
  <si>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</si>
  <si>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</si>
  <si>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</si>
  <si>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</si>
  <si>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</si>
  <si>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</si>
  <si>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</si>
  <si>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</si>
  <si>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</si>
  <si>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</si>
  <si>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</si>
  <si>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</si>
  <si>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</si>
  <si>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</si>
  <si>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</si>
  <si>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</si>
  <si>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</si>
  <si>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</si>
  <si>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</si>
  <si>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</si>
  <si>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</si>
  <si>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</si>
  <si>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</si>
  <si>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</si>
  <si>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</si>
  <si>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</si>
  <si>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</si>
  <si>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</si>
  <si>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</si>
  <si>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</si>
  <si>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</si>
  <si>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</si>
  <si>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</si>
  <si>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</si>
  <si>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</si>
  <si>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</si>
  <si>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</si>
  <si>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</si>
  <si>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</si>
  <si>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</si>
  <si>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</si>
  <si>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</si>
  <si>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</si>
  <si>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</si>
  <si>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</si>
  <si>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</si>
  <si>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</si>
  <si>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</si>
  <si>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</si>
  <si>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</si>
  <si>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</si>
  <si>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</si>
  <si>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</si>
  <si>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</si>
  <si>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</si>
  <si>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</si>
  <si>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</si>
  <si>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</si>
  <si>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</si>
  <si>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</si>
  <si>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</si>
  <si>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</si>
  <si>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</si>
  <si>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</si>
  <si>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</si>
  <si>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</si>
  <si>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</si>
  <si>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</si>
  <si>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</si>
  <si>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</si>
  <si>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</si>
  <si>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</si>
  <si>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</si>
  <si>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</si>
  <si>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</si>
  <si>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</si>
  <si>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</si>
  <si>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</si>
  <si>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</si>
  <si>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</si>
  <si>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</si>
  <si>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</si>
  <si>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</si>
  <si>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</si>
  <si>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</si>
  <si>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</si>
  <si>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</si>
  <si>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</si>
  <si>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</si>
  <si>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</si>
  <si>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</si>
  <si>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</si>
  <si>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</si>
  <si>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</si>
  <si>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</si>
  <si>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</si>
  <si>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</si>
  <si>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</si>
  <si>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</si>
  <si>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</si>
  <si>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</si>
  <si>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</si>
  <si>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</si>
  <si>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</si>
  <si>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</si>
  <si>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</si>
  <si>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</si>
  <si>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</si>
  <si>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</si>
  <si>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</si>
  <si>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</si>
  <si>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</si>
  <si>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</si>
  <si>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</si>
  <si>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</si>
  <si>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</si>
  <si>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</si>
  <si>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</si>
  <si>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</si>
  <si>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</si>
  <si>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</si>
  <si>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</si>
  <si>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</si>
  <si>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</si>
  <si>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</si>
  <si>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</si>
  <si>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</si>
  <si>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</si>
  <si>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</si>
  <si>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</si>
  <si>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</si>
  <si>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</si>
  <si>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</si>
  <si>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</si>
  <si>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</si>
  <si>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</si>
  <si>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</si>
  <si>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</si>
  <si>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</si>
  <si>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</si>
  <si>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</si>
  <si>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</si>
  <si>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</si>
  <si>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</si>
  <si>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</si>
  <si>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</si>
  <si>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</si>
  <si>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</si>
  <si>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</si>
  <si>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</si>
  <si>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</si>
  <si>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</si>
  <si>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</si>
  <si>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</si>
  <si>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</si>
  <si>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</si>
  <si>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</si>
  <si>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</si>
  <si>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</si>
  <si>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</si>
  <si>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</si>
  <si>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</si>
  <si>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</si>
  <si>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</si>
  <si>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</si>
  <si>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</si>
  <si>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</si>
  <si>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</si>
  <si>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</si>
  <si>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</si>
  <si>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</si>
  <si>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</si>
  <si>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</si>
  <si>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</si>
  <si>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</si>
  <si>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</si>
  <si>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</si>
  <si>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</si>
  <si>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</si>
  <si>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</si>
  <si>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</si>
  <si>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</si>
  <si>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</si>
  <si>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</si>
  <si>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</si>
  <si>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</si>
  <si>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</si>
  <si>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</si>
  <si>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</si>
  <si>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</si>
  <si>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</si>
  <si>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</si>
  <si>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</si>
  <si>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</si>
  <si>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</si>
  <si>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</si>
  <si>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</si>
  <si>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</si>
  <si>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</si>
  <si>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</si>
  <si>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</si>
  <si>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</si>
  <si>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</si>
  <si>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</si>
  <si>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</si>
  <si>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</si>
  <si>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</si>
  <si>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</si>
  <si>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</si>
  <si>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</si>
  <si>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</si>
  <si>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</si>
  <si>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</si>
  <si>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</si>
  <si>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</si>
  <si>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</si>
  <si>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</si>
  <si>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</si>
  <si>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</si>
  <si>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</si>
  <si>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</si>
  <si>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</si>
  <si>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</si>
  <si>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</si>
  <si>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</si>
  <si>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</si>
  <si>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</si>
  <si>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</si>
  <si>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</si>
  <si>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</si>
  <si>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</si>
  <si>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</si>
  <si>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</si>
  <si>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</si>
  <si>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</si>
  <si>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</si>
  <si>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</si>
  <si>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</si>
  <si>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</si>
  <si>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</si>
  <si>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</si>
  <si>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</si>
  <si>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</si>
  <si>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</si>
  <si>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</si>
  <si>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</si>
  <si>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</si>
  <si>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</si>
  <si>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</si>
  <si>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</si>
  <si>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</si>
  <si>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</si>
  <si>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</si>
  <si>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</si>
  <si>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</si>
  <si>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</si>
  <si>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</si>
  <si>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</si>
  <si>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</si>
  <si>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</si>
  <si>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</si>
  <si>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</si>
  <si>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</si>
  <si>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</si>
  <si>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</si>
  <si>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</si>
  <si>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</si>
  <si>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</si>
  <si>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</si>
  <si>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</si>
  <si>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</si>
  <si>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</si>
  <si>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</si>
  <si>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</si>
  <si>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</si>
  <si>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</si>
  <si>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</si>
  <si>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</si>
  <si>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</si>
  <si>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</si>
  <si>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</si>
  <si>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</si>
  <si>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</si>
  <si>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</si>
  <si>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</si>
  <si>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</si>
  <si>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</si>
  <si>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</si>
  <si>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</si>
  <si>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</si>
  <si>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</si>
  <si>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</si>
  <si>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</si>
  <si>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</si>
  <si>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</si>
  <si>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</si>
  <si>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</si>
  <si>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</si>
  <si>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</si>
  <si>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</si>
  <si>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</si>
  <si>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</si>
  <si>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</si>
  <si>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</si>
  <si>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</si>
  <si>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</si>
  <si>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</si>
  <si>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</si>
  <si>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</si>
  <si>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</si>
  <si>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</si>
  <si>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</si>
  <si>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</si>
  <si>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</si>
  <si>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</si>
  <si>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</si>
  <si>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</si>
  <si>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</si>
  <si>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</si>
  <si>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</si>
  <si>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</si>
  <si>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</si>
  <si>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</si>
  <si>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</si>
  <si>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</si>
  <si>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</si>
  <si>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</si>
  <si>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</si>
  <si>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</si>
  <si>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</si>
  <si>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</si>
  <si>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</si>
  <si>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</si>
  <si>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</si>
  <si>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</si>
  <si>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</si>
  <si>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</si>
  <si>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</si>
  <si>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</si>
  <si>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</si>
  <si>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</si>
  <si>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</si>
  <si>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</si>
  <si>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</si>
  <si>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</si>
  <si>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</si>
  <si>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</si>
  <si>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</si>
  <si>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</si>
  <si>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</si>
  <si>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</si>
  <si>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</si>
  <si>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</si>
  <si>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</si>
  <si>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</si>
  <si>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</si>
  <si>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</si>
  <si>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</si>
  <si>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</si>
  <si>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</si>
  <si>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</si>
  <si>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</si>
  <si>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</si>
  <si>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</si>
  <si>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</si>
  <si>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</si>
  <si>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</si>
  <si>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</si>
  <si>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</si>
  <si>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</si>
  <si>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</si>
  <si>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</si>
  <si>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</si>
  <si>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</si>
  <si>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</si>
  <si>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</si>
  <si>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</si>
  <si>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</si>
  <si>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</si>
  <si>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</si>
  <si>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</si>
  <si>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</si>
  <si>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</si>
  <si>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</si>
  <si>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</si>
  <si>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</si>
  <si>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</si>
  <si>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</si>
  <si>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</si>
  <si>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</si>
  <si>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</si>
  <si>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</si>
  <si>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</si>
  <si>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</si>
  <si>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</si>
  <si>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</si>
  <si>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</si>
  <si>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</si>
  <si>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</si>
  <si>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</si>
  <si>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</si>
  <si>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</si>
  <si>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</si>
  <si>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</si>
  <si>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</si>
  <si>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</si>
  <si>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</si>
  <si>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</si>
  <si>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</si>
  <si>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</si>
  <si>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</si>
  <si>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</si>
  <si>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</si>
  <si>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</si>
  <si>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</si>
  <si>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</si>
  <si>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</si>
  <si>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</si>
  <si>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</si>
  <si>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</si>
  <si>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</si>
  <si>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</si>
  <si>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</si>
  <si>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</si>
  <si>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</si>
  <si>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</si>
  <si>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</si>
  <si>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</si>
  <si>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</si>
  <si>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</si>
  <si>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</si>
  <si>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</si>
  <si>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</si>
  <si>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</si>
  <si>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</si>
  <si>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</si>
  <si>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</si>
  <si>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</si>
  <si>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</si>
  <si>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</si>
  <si>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</si>
  <si>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</si>
  <si>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</si>
  <si>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</si>
  <si>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</si>
  <si>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</si>
  <si>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</si>
  <si>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</si>
  <si>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</si>
  <si>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</si>
  <si>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</si>
  <si>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</si>
  <si>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</si>
  <si>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</si>
  <si>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</si>
  <si>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</si>
  <si>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</si>
  <si>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</si>
  <si>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</si>
  <si>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</si>
  <si>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</si>
  <si>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</si>
  <si>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</si>
  <si>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</si>
  <si>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</si>
  <si>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</si>
  <si>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</si>
  <si>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</si>
  <si>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</si>
  <si>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</si>
  <si>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</si>
  <si>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</si>
  <si>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</si>
  <si>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</si>
  <si>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</si>
  <si>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</si>
  <si>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</si>
  <si>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</si>
  <si>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</si>
  <si>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</si>
  <si>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</si>
  <si>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</si>
  <si>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</si>
  <si>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</si>
  <si>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</si>
  <si>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</si>
  <si>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</si>
  <si>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</si>
  <si>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</si>
  <si>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</si>
  <si>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</si>
  <si>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</si>
  <si>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</si>
  <si>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</si>
  <si>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</si>
  <si>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</si>
  <si>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</si>
  <si>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</si>
  <si>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</si>
  <si>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</si>
  <si>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</si>
  <si>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</si>
  <si>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</si>
  <si>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</si>
  <si>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</si>
  <si>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</si>
  <si>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</si>
  <si>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</si>
  <si>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</si>
  <si>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</si>
  <si>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</si>
  <si>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</si>
  <si>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</si>
  <si>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</si>
  <si>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</si>
  <si>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</si>
  <si>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</si>
  <si>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</si>
  <si>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</si>
  <si>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</si>
  <si>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</si>
  <si>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</si>
  <si>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</si>
  <si>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</si>
  <si>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</si>
  <si>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</si>
  <si>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</si>
  <si>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</si>
  <si>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</si>
  <si>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</si>
  <si>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</si>
  <si>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</si>
  <si>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</si>
  <si>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</si>
  <si>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</si>
  <si>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</si>
  <si>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</si>
  <si>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</si>
  <si>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</si>
  <si>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</si>
  <si>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</si>
  <si>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</si>
  <si>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</si>
  <si>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</si>
  <si>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</si>
  <si>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</si>
  <si>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</si>
  <si>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</si>
  <si>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</si>
  <si>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</si>
  <si>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</si>
  <si>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</si>
  <si>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</si>
  <si>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</si>
  <si>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</si>
  <si>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</si>
  <si>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</si>
  <si>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</si>
  <si>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</si>
  <si>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</si>
  <si>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</si>
  <si>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</si>
  <si>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</si>
  <si>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</si>
  <si>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</si>
  <si>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</si>
  <si>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</si>
  <si>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</si>
  <si>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</si>
  <si>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</si>
  <si>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</si>
  <si>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</si>
  <si>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</si>
  <si>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</si>
  <si>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</si>
  <si>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</si>
  <si>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</si>
  <si>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</si>
  <si>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</si>
  <si>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</si>
  <si>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</si>
  <si>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</si>
  <si>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</si>
  <si>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</si>
  <si>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</si>
  <si>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</si>
  <si>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</si>
  <si>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</si>
  <si>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</si>
  <si>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</si>
  <si>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</si>
  <si>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</si>
  <si>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</si>
  <si>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</si>
  <si>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</si>
  <si>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</si>
  <si>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</si>
  <si>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</si>
  <si>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</si>
  <si>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</si>
  <si>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</si>
  <si>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</si>
  <si>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</si>
  <si>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</si>
  <si>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</si>
  <si>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</si>
  <si>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</si>
  <si>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</si>
  <si>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</si>
  <si>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</si>
  <si>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</si>
  <si>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</si>
  <si>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</si>
  <si>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</si>
  <si>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</si>
  <si>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</si>
  <si>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</si>
  <si>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</si>
  <si>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</si>
  <si>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</si>
  <si>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</si>
  <si>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</si>
  <si>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</si>
  <si>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</si>
  <si>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</si>
  <si>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</si>
  <si>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</si>
  <si>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</si>
  <si>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</si>
  <si>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</si>
  <si>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</si>
  <si>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</si>
  <si>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</si>
  <si>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</si>
  <si>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</si>
  <si>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</si>
  <si>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</si>
  <si>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</si>
  <si>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</si>
  <si>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</si>
  <si>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</si>
  <si>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</si>
  <si>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</si>
  <si>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</si>
  <si>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</si>
  <si>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</si>
  <si>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</si>
  <si>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</si>
  <si>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</si>
  <si>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</si>
  <si>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</si>
  <si>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</si>
  <si>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</si>
  <si>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</si>
  <si>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</si>
  <si>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</si>
  <si>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</si>
  <si>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</si>
  <si>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</si>
  <si>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</si>
  <si>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</si>
  <si>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</si>
  <si>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</si>
  <si>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</si>
  <si>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</si>
  <si>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</si>
  <si>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</si>
  <si>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</si>
  <si>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</si>
  <si>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</si>
  <si>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</si>
  <si>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</si>
  <si>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</si>
  <si>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</si>
  <si>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</si>
  <si>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</si>
  <si>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</si>
  <si>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</si>
  <si>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</si>
  <si>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</si>
  <si>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</si>
  <si>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</si>
  <si>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</si>
  <si>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</si>
  <si>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</si>
  <si>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</si>
  <si>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</si>
  <si>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</si>
  <si>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</si>
  <si>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</si>
  <si>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</si>
  <si>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</si>
  <si>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</si>
  <si>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</si>
  <si>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</si>
  <si>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</si>
  <si>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</si>
  <si>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</si>
  <si>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</si>
  <si>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</si>
  <si>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</si>
  <si>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</si>
  <si>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</si>
  <si>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</si>
  <si>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</si>
  <si>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</si>
  <si>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</si>
  <si>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</si>
  <si>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</si>
  <si>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</si>
  <si>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</si>
  <si>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</si>
  <si>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</si>
  <si>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</si>
  <si>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</si>
  <si>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</si>
  <si>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</si>
  <si>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</si>
  <si>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</si>
  <si>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</si>
  <si>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</si>
  <si>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</si>
  <si>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</si>
  <si>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</si>
  <si>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</si>
  <si>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</si>
  <si>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</si>
  <si>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</si>
  <si>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</si>
  <si>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</si>
  <si>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</si>
  <si>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</si>
  <si>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</si>
  <si>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</si>
  <si>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</si>
  <si>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</si>
  <si>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</si>
  <si>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</si>
  <si>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</si>
  <si>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</si>
  <si>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</si>
  <si>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</si>
  <si>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</si>
  <si>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</si>
  <si>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</si>
  <si>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</si>
  <si>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</si>
  <si>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</si>
  <si>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</si>
  <si>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</si>
  <si>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</si>
  <si>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</si>
  <si>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</si>
  <si>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</si>
  <si>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</si>
  <si>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</si>
  <si>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</si>
  <si>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</si>
  <si>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</si>
  <si>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</si>
  <si>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</si>
  <si>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</si>
  <si>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</si>
  <si>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</si>
  <si>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</si>
  <si>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</si>
  <si>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</si>
  <si>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</si>
  <si>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</si>
  <si>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</si>
  <si>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</si>
  <si>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</si>
  <si>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</si>
  <si>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</si>
  <si>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</si>
  <si>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</si>
  <si>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</si>
  <si>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</si>
  <si>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</si>
  <si>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</si>
  <si>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</si>
  <si>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</si>
  <si>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</si>
  <si>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</si>
  <si>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</si>
  <si>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</si>
  <si>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</si>
  <si>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</si>
  <si>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</si>
  <si>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</si>
  <si>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</si>
  <si>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</si>
  <si>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</si>
  <si>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</si>
  <si>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</si>
  <si>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</si>
  <si>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</si>
  <si>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</si>
  <si>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</si>
  <si>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</si>
  <si>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</si>
  <si>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</si>
  <si>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</si>
  <si>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</si>
  <si>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</si>
  <si>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</si>
  <si>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</si>
  <si>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</si>
  <si>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</si>
  <si>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</si>
  <si>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</si>
  <si>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</si>
  <si>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</si>
  <si>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</si>
  <si>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</si>
  <si>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</si>
  <si>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</si>
  <si>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</si>
  <si>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</si>
  <si>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</si>
  <si>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</si>
  <si>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</si>
  <si>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</si>
  <si>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</si>
  <si>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</si>
  <si>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</si>
  <si>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</si>
  <si>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</si>
  <si>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</si>
  <si>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</si>
  <si>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</si>
  <si>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</si>
  <si>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</si>
  <si>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</si>
  <si>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</si>
  <si>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</si>
  <si>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</si>
  <si>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</si>
  <si>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</si>
  <si>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</si>
  <si>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</si>
  <si>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</si>
  <si>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</si>
  <si>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</si>
  <si>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</si>
  <si>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</si>
  <si>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</si>
  <si>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</si>
  <si>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</si>
  <si>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</si>
  <si>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</si>
  <si>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</si>
  <si>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</si>
  <si>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</si>
  <si>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</si>
  <si>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</si>
  <si>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</si>
  <si>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</si>
  <si>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</si>
  <si>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</si>
  <si>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</si>
  <si>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</si>
  <si>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</si>
  <si>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</si>
  <si>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</si>
  <si>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</si>
  <si>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</si>
  <si>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</si>
  <si>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</si>
  <si>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</si>
  <si>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</si>
  <si>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</si>
  <si>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</si>
  <si>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</si>
  <si>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</si>
  <si>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</si>
  <si>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</si>
  <si>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</si>
  <si>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</si>
  <si>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</si>
  <si>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</si>
  <si>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</si>
  <si>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</si>
  <si>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</si>
  <si>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</si>
  <si>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</si>
  <si>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</si>
  <si>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</si>
  <si>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</si>
  <si>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</si>
  <si>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</si>
  <si>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</si>
  <si>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</si>
  <si>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</si>
  <si>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</si>
  <si>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</si>
  <si>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</si>
  <si>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</si>
  <si>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</si>
  <si>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</si>
  <si>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</si>
  <si>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</si>
  <si>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</si>
  <si>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</si>
  <si>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</si>
  <si>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</si>
  <si>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</si>
  <si>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</si>
  <si>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</si>
  <si>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</si>
  <si>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</si>
  <si>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</si>
  <si>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</si>
  <si>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</si>
  <si>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</si>
  <si>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</si>
  <si>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</si>
  <si>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</si>
  <si>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</si>
  <si>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</si>
  <si>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</si>
  <si>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</si>
  <si>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</si>
  <si>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</si>
  <si>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</si>
  <si>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</si>
  <si>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</si>
  <si>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</si>
  <si>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</si>
  <si>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</si>
  <si>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</si>
  <si>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</si>
  <si>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</si>
  <si>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</si>
  <si>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</si>
  <si>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</si>
  <si>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</si>
  <si>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</si>
  <si>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</si>
  <si>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</si>
  <si>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</si>
  <si>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</si>
  <si>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</si>
  <si>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</si>
  <si>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</si>
  <si>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</si>
  <si>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</si>
  <si>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</si>
  <si>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</si>
  <si>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</si>
  <si>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</si>
  <si>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</si>
  <si>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</si>
  <si>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</si>
  <si>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</si>
  <si>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</si>
  <si>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</si>
  <si>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</si>
  <si>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</si>
  <si>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</si>
  <si>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</si>
  <si>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</si>
  <si>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</si>
  <si>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</si>
  <si>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</si>
  <si>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</si>
  <si>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</si>
  <si>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</si>
  <si>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</si>
  <si>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</si>
  <si>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</si>
  <si>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</si>
  <si>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</si>
  <si>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</si>
  <si>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</si>
  <si>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</si>
  <si>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</si>
  <si>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</si>
  <si>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</si>
  <si>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</si>
  <si>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</si>
  <si>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</si>
  <si>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</si>
  <si>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</si>
  <si>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</si>
  <si>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</si>
  <si>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</si>
  <si>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</si>
  <si>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</si>
  <si>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</si>
  <si>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</si>
  <si>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</si>
  <si>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</si>
  <si>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</si>
  <si>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</si>
  <si>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</si>
  <si>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</si>
  <si>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</si>
  <si>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</si>
  <si>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</si>
  <si>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</si>
  <si>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</si>
  <si>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</si>
  <si>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</si>
  <si>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</si>
  <si>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</si>
  <si>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</si>
  <si>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</si>
  <si>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</si>
  <si>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</si>
  <si>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</si>
  <si>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</si>
  <si>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</si>
  <si>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</si>
  <si>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</si>
  <si>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</si>
  <si>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</si>
  <si>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</si>
  <si>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</si>
  <si>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</si>
  <si>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</si>
  <si>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</si>
  <si>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</si>
  <si>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</si>
  <si>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</si>
  <si>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</si>
  <si>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</si>
  <si>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</si>
  <si>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</si>
  <si>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</si>
  <si>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</si>
  <si>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</si>
  <si>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</si>
  <si>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</si>
  <si>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</si>
  <si>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</si>
  <si>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</si>
  <si>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</si>
  <si>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</si>
  <si>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</si>
  <si>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</si>
  <si>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</si>
  <si>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</si>
  <si>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</si>
  <si>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</si>
  <si>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</si>
  <si>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</si>
  <si>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</si>
  <si>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</si>
  <si>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</si>
  <si>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</si>
  <si>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</si>
  <si>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</si>
  <si>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</si>
  <si>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</si>
  <si>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</si>
  <si>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</si>
  <si>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</si>
  <si>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</si>
  <si>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</si>
  <si>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</si>
  <si>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</si>
  <si>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</si>
  <si>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</si>
  <si>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</si>
  <si>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</si>
  <si>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</si>
  <si>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</si>
  <si>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</si>
  <si>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</si>
  <si>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</si>
  <si>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</si>
  <si>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</si>
  <si>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</si>
  <si>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</si>
  <si>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</si>
  <si>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</si>
  <si>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</si>
  <si>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</si>
  <si>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</si>
  <si>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</si>
  <si>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</si>
  <si>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</si>
  <si>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</si>
  <si>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</si>
  <si>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</si>
  <si>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</si>
  <si>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</si>
  <si>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</si>
  <si>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</si>
  <si>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</si>
  <si>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</si>
  <si>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</si>
  <si>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</si>
  <si>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</si>
  <si>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</si>
  <si>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</si>
  <si>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</si>
  <si>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</si>
  <si>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</si>
  <si>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</si>
  <si>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</si>
  <si>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</si>
  <si>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</si>
  <si>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</si>
  <si>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</si>
  <si>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</si>
  <si>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</si>
  <si>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</si>
  <si>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</si>
  <si>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</si>
  <si>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</si>
  <si>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</si>
  <si>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</si>
  <si>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</si>
  <si>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</si>
  <si>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</si>
  <si>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</si>
  <si>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</si>
  <si>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</si>
  <si>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</si>
  <si>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</si>
  <si>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</si>
  <si>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</si>
  <si>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</si>
  <si>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</si>
  <si>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</si>
  <si>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</si>
  <si>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</si>
  <si>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</si>
  <si>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</si>
  <si>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</si>
  <si>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</si>
  <si>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</si>
  <si>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</si>
  <si>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</si>
  <si>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</si>
  <si>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</si>
  <si>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</si>
  <si>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</si>
  <si>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</si>
  <si>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</si>
  <si>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</si>
  <si>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</si>
  <si>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</si>
  <si>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</si>
  <si>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</si>
  <si>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</si>
  <si>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</si>
  <si>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</si>
  <si>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</si>
  <si>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</si>
  <si>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</si>
  <si>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</si>
  <si>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</si>
  <si>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</si>
  <si>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</si>
  <si>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</si>
  <si>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</si>
  <si>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</si>
  <si>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</si>
  <si>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</si>
  <si>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</si>
  <si>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</si>
  <si>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</si>
  <si>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</si>
  <si>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</si>
  <si>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</si>
  <si>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</si>
  <si>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</si>
  <si>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</si>
  <si>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</si>
  <si>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</si>
  <si>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</si>
  <si>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</si>
  <si>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</si>
  <si>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</si>
  <si>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</si>
  <si>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</si>
  <si>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</si>
  <si>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</si>
  <si>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</si>
  <si>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</si>
  <si>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</si>
  <si>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</si>
  <si>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</si>
  <si>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</si>
  <si>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</si>
  <si>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</si>
  <si>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</si>
  <si>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</si>
  <si>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</si>
  <si>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</si>
  <si>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</si>
  <si>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</si>
  <si>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</si>
  <si>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</si>
  <si>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</si>
  <si>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</si>
  <si>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</si>
  <si>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</si>
  <si>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</si>
  <si>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</si>
  <si>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</si>
  <si>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</si>
  <si>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</si>
  <si>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</si>
  <si>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</si>
  <si>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</si>
  <si>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</si>
  <si>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</si>
  <si>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</si>
  <si>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</si>
  <si>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</si>
  <si>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</si>
  <si>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</si>
  <si>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</si>
  <si>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</si>
  <si>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</si>
  <si>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</si>
  <si>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</si>
  <si>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</si>
  <si>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</si>
  <si>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</si>
  <si>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</si>
  <si>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</si>
  <si>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</si>
  <si>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</si>
  <si>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</si>
  <si>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</si>
  <si>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</si>
  <si>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</si>
  <si>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</si>
  <si>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</si>
  <si>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</si>
  <si>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</si>
  <si>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</si>
  <si>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</si>
  <si>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</si>
  <si>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</si>
  <si>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</si>
  <si>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</si>
  <si>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</si>
  <si>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</si>
  <si>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</si>
  <si>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</si>
  <si>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</si>
  <si>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</si>
  <si>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</si>
  <si>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</si>
  <si>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</si>
  <si>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</si>
  <si>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</si>
  <si>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</si>
  <si>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</si>
  <si>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</si>
  <si>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</si>
  <si>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</si>
  <si>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</si>
  <si>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</si>
  <si>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</si>
  <si>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</si>
  <si>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</si>
  <si>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</si>
  <si>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</si>
  <si>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</si>
  <si>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</si>
  <si>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</si>
  <si>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</si>
  <si>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</si>
  <si>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</si>
  <si>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</si>
  <si>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</si>
  <si>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</si>
  <si>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</si>
  <si>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</si>
  <si>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</si>
  <si>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</si>
  <si>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</si>
  <si>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</si>
  <si>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</si>
  <si>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</si>
  <si>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</si>
  <si>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</si>
  <si>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</si>
  <si>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</si>
  <si>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</si>
  <si>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</si>
  <si>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</si>
  <si>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</si>
  <si>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</si>
  <si>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</si>
  <si>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</si>
  <si>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</si>
  <si>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</si>
  <si>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</si>
  <si>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</si>
  <si>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</si>
  <si>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</si>
  <si>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</si>
  <si>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</si>
  <si>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</si>
  <si>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</si>
  <si>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</si>
  <si>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</si>
  <si>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</si>
  <si>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</si>
  <si>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</si>
  <si>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</si>
  <si>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</si>
  <si>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</si>
  <si>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</si>
  <si>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</si>
  <si>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</si>
  <si>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</si>
  <si>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</si>
  <si>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</si>
  <si>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</si>
  <si>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</si>
  <si>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</si>
  <si>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</si>
  <si>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</si>
  <si>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</si>
  <si>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</si>
  <si>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</si>
  <si>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</si>
  <si>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</si>
  <si>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</si>
  <si>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</si>
  <si>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</si>
  <si>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</si>
  <si>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</si>
  <si>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</si>
  <si>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</si>
  <si>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</si>
  <si>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</si>
  <si>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</si>
  <si>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</si>
  <si>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</si>
  <si>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</si>
  <si>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</si>
  <si>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</si>
  <si>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</si>
  <si>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</si>
  <si>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</si>
  <si>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</si>
  <si>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</si>
  <si>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</si>
  <si>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</si>
  <si>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</si>
  <si>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</si>
  <si>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</si>
  <si>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</si>
  <si>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</si>
  <si>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</si>
  <si>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</si>
  <si>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</si>
  <si>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</si>
  <si>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</si>
  <si>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</si>
  <si>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</si>
  <si>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</si>
  <si>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</si>
  <si>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</si>
  <si>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</si>
  <si>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</si>
  <si>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</si>
  <si>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</si>
  <si>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</si>
  <si>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</si>
  <si>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</si>
  <si>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</si>
  <si>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</si>
  <si>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</si>
  <si>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</si>
  <si>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</si>
  <si>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</si>
  <si>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</si>
  <si>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</si>
  <si>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</si>
  <si>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</si>
  <si>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</si>
  <si>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</si>
  <si>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</si>
  <si>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</si>
  <si>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</si>
  <si>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</si>
  <si>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</si>
  <si>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</si>
  <si>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</si>
  <si>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</si>
  <si>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</si>
  <si>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</si>
  <si>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</si>
  <si>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</si>
  <si>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</si>
  <si>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</si>
  <si>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</si>
  <si>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</si>
  <si>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</si>
  <si>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</si>
  <si>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</si>
  <si>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</si>
  <si>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</si>
  <si>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</si>
  <si>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</si>
  <si>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</si>
  <si>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</si>
  <si>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</si>
  <si>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</si>
  <si>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</si>
  <si>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</si>
  <si>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</si>
  <si>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</si>
  <si>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</si>
  <si>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</si>
  <si>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</si>
  <si>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</si>
  <si>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</si>
  <si>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</si>
  <si>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</si>
  <si>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</si>
  <si>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</si>
  <si>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</si>
  <si>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</si>
  <si>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</si>
  <si>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</si>
  <si>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</si>
  <si>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</si>
  <si>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</si>
  <si>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</si>
  <si>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</si>
  <si>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</si>
  <si>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</si>
  <si>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</si>
  <si>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</si>
  <si>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</si>
  <si>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</si>
  <si>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</si>
  <si>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</si>
  <si>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</si>
  <si>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</si>
  <si>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</si>
  <si>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</si>
  <si>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</si>
  <si>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</si>
  <si>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</si>
  <si>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</si>
  <si>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</si>
  <si>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</si>
  <si>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</si>
  <si>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</si>
  <si>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</si>
  <si>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</si>
  <si>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</si>
  <si>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</si>
  <si>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</si>
  <si>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</si>
  <si>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</si>
  <si>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</si>
  <si>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</si>
  <si>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</si>
  <si>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</si>
  <si>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</si>
  <si>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</si>
  <si>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</si>
  <si>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</si>
  <si>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</si>
  <si>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</si>
  <si>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</si>
  <si>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</si>
  <si>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</si>
  <si>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</si>
  <si>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</si>
  <si>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</si>
  <si>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</si>
  <si>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</si>
  <si>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</si>
  <si>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</si>
  <si>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</si>
  <si>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</si>
  <si>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</si>
  <si>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</si>
  <si>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</si>
  <si>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</si>
  <si>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</si>
  <si>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</si>
  <si>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</si>
  <si>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</si>
  <si>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</si>
  <si>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</si>
  <si>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</si>
  <si>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</si>
  <si>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</si>
  <si>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</si>
  <si>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</si>
  <si>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</si>
  <si>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</si>
  <si>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</si>
  <si>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</si>
  <si>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</si>
  <si>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</si>
  <si>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</si>
  <si>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</si>
  <si>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</si>
  <si>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</si>
  <si>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</si>
  <si>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</si>
  <si>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</si>
  <si>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</si>
  <si>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</si>
  <si>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</si>
  <si>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</si>
  <si>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</si>
  <si>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</si>
  <si>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</si>
  <si>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</si>
  <si>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</si>
  <si>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</si>
  <si>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</si>
  <si>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</si>
  <si>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</si>
  <si>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</si>
  <si>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</si>
  <si>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</si>
  <si>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</si>
  <si>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</si>
  <si>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</si>
  <si>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</si>
  <si>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</si>
  <si>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</si>
  <si>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</si>
  <si>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</si>
  <si>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</si>
  <si>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</si>
  <si>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</si>
  <si>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</si>
  <si>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</si>
  <si>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</si>
  <si>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</si>
  <si>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</si>
  <si>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</si>
  <si>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</si>
  <si>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</si>
  <si>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</si>
  <si>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</si>
  <si>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</si>
  <si>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</si>
  <si>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</si>
  <si>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</si>
  <si>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</si>
  <si>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</si>
  <si>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</si>
  <si>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</si>
  <si>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</si>
  <si>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</si>
  <si>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</si>
  <si>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</si>
  <si>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</si>
  <si>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</si>
  <si>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</si>
  <si>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</si>
  <si>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</si>
  <si>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</si>
  <si>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</si>
  <si>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</si>
  <si>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</si>
  <si>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</si>
  <si>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</si>
  <si>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</si>
  <si>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</si>
  <si>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</si>
  <si>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</si>
  <si>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</si>
  <si>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</si>
  <si>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</si>
  <si>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</si>
  <si>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</si>
  <si>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</si>
  <si>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</si>
  <si>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</si>
  <si>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</si>
  <si>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</si>
  <si>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</si>
  <si>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</si>
  <si>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</si>
  <si>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</si>
  <si>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</si>
  <si>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</si>
  <si>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</si>
  <si>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</si>
  <si>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</si>
  <si>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</si>
  <si>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</si>
  <si>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</si>
  <si>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</si>
  <si>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</si>
  <si>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</si>
  <si>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</si>
  <si>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</si>
  <si>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</si>
  <si>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</si>
  <si>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</si>
  <si>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</si>
  <si>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</si>
  <si>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</si>
  <si>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</si>
  <si>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</si>
  <si>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</si>
  <si>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</si>
  <si>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</si>
  <si>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</si>
  <si>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</si>
  <si>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</si>
  <si>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</si>
  <si>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</si>
  <si>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</si>
  <si>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</si>
  <si>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</si>
  <si>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</si>
  <si>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</si>
  <si>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</si>
  <si>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</si>
  <si>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</si>
  <si>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</si>
  <si>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</si>
  <si>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</si>
  <si>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</si>
  <si>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</si>
  <si>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</si>
  <si>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</si>
  <si>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</si>
  <si>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</si>
  <si>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</si>
  <si>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</si>
  <si>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</si>
  <si>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</si>
  <si>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</si>
  <si>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</si>
  <si>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</si>
  <si>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</si>
  <si>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</si>
  <si>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</si>
  <si>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</si>
  <si>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</si>
  <si>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</si>
  <si>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</si>
  <si>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</si>
  <si>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</si>
  <si>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</si>
  <si>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</si>
  <si>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</si>
  <si>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</si>
  <si>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</si>
  <si>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</si>
  <si>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</si>
  <si>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</si>
  <si>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</si>
  <si>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</si>
  <si>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</si>
  <si>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</si>
  <si>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</si>
  <si>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</si>
  <si>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</si>
  <si>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</si>
  <si>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</si>
  <si>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</si>
  <si>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</si>
  <si>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</si>
  <si>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</si>
  <si>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</si>
  <si>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</si>
  <si>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</si>
  <si>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</si>
  <si>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</si>
  <si>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</si>
  <si>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</si>
  <si>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</si>
  <si>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</si>
  <si>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</si>
  <si>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</si>
  <si>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</si>
  <si>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</si>
  <si>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</si>
  <si>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</si>
  <si>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</si>
  <si>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</si>
  <si>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</si>
  <si>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</si>
  <si>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</si>
  <si>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</si>
  <si>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</si>
  <si>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</si>
  <si>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</si>
  <si>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</si>
  <si>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</si>
  <si>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</si>
  <si>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</si>
  <si>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</si>
  <si>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</si>
  <si>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</si>
  <si>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</si>
  <si>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</si>
  <si>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</si>
  <si>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</si>
  <si>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</si>
  <si>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</si>
  <si>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</si>
  <si>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</si>
  <si>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</si>
  <si>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</si>
  <si>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</si>
  <si>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</si>
  <si>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</si>
  <si>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</si>
  <si>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</si>
  <si>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</si>
  <si>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</si>
  <si>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</si>
  <si>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</si>
  <si>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</si>
  <si>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</si>
  <si>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</si>
  <si>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</si>
  <si>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</si>
  <si>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</si>
  <si>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</si>
  <si>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</si>
  <si>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</si>
  <si>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</si>
  <si>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</si>
  <si>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</si>
  <si>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</si>
  <si>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</si>
  <si>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</si>
  <si>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</si>
  <si>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</si>
  <si>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</si>
  <si>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</si>
  <si>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</si>
  <si>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</si>
  <si>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</si>
  <si>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</si>
  <si>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</si>
  <si>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</si>
  <si>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</si>
  <si>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</si>
  <si>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</si>
  <si>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</si>
  <si>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</si>
  <si>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</si>
  <si>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</si>
  <si>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</si>
  <si>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</si>
  <si>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</si>
  <si>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</si>
  <si>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</si>
  <si>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</si>
  <si>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</si>
  <si>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</si>
  <si>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</si>
  <si>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</si>
  <si>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</si>
  <si>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</si>
  <si>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</si>
  <si>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</si>
  <si>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</si>
  <si>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</si>
  <si>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</si>
  <si>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</si>
  <si>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</si>
  <si>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</si>
  <si>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</si>
  <si>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</si>
  <si>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</si>
  <si>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</si>
  <si>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</si>
  <si>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</si>
  <si>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</si>
  <si>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</si>
  <si>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</si>
  <si>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</si>
  <si>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</si>
  <si>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</si>
  <si>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</si>
  <si>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</si>
  <si>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</si>
  <si>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</si>
  <si>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</si>
  <si>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</si>
  <si>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</si>
  <si>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</si>
  <si>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</si>
  <si>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</si>
  <si>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</si>
  <si>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</si>
  <si>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</si>
  <si>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</si>
  <si>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</si>
  <si>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</si>
  <si>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</si>
  <si>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</si>
  <si>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</si>
  <si>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</si>
  <si>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</si>
  <si>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</si>
  <si>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</si>
  <si>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</si>
  <si>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</si>
  <si>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</si>
  <si>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</si>
  <si>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</si>
  <si>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</si>
  <si>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</si>
  <si>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</si>
  <si>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</si>
  <si>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</si>
  <si>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</si>
  <si>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</si>
  <si>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</si>
  <si>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</si>
  <si>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</si>
  <si>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</si>
  <si>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</si>
  <si>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</si>
  <si>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</si>
  <si>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</si>
  <si>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</si>
  <si>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</si>
  <si>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</si>
  <si>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</si>
  <si>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</si>
  <si>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</si>
  <si>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</si>
  <si>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</si>
  <si>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</si>
  <si>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</si>
  <si>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</si>
  <si>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</si>
  <si>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</si>
  <si>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</si>
  <si>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</si>
  <si>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</si>
  <si>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</si>
  <si>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</si>
  <si>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</si>
  <si>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</si>
  <si>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</si>
  <si>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</si>
  <si>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</si>
  <si>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</si>
  <si>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</si>
  <si>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</si>
  <si>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</si>
  <si>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</si>
  <si>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</si>
  <si>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</si>
  <si>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</si>
  <si>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</si>
  <si>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</si>
  <si>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</si>
  <si>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</si>
  <si>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</si>
  <si>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</si>
  <si>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</si>
  <si>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</si>
  <si>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</si>
  <si>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</si>
  <si>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</si>
  <si>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</si>
  <si>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</si>
  <si>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</si>
  <si>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</si>
  <si>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</si>
  <si>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</si>
  <si>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</si>
  <si>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</si>
  <si>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</si>
  <si>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</si>
  <si>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</si>
  <si>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</si>
  <si>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</si>
  <si>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</si>
  <si>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</si>
  <si>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</si>
  <si>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</si>
  <si>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</si>
  <si>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</si>
  <si>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</si>
  <si>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</si>
  <si>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</si>
  <si>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</si>
  <si>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</si>
  <si>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</si>
  <si>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</si>
  <si>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</si>
  <si>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</si>
  <si>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</si>
  <si>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</si>
  <si>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</si>
  <si>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</si>
  <si>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</si>
  <si>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</si>
  <si>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</si>
  <si>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</si>
  <si>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</si>
  <si>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</si>
  <si>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</si>
  <si>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</si>
  <si>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</si>
  <si>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</si>
  <si>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</si>
  <si>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</si>
  <si>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</si>
  <si>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</si>
  <si>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</si>
  <si>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</si>
  <si>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</si>
  <si>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</si>
  <si>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</si>
  <si>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</si>
  <si>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</si>
  <si>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</si>
  <si>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</si>
  <si>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</si>
  <si>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</si>
  <si>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</si>
  <si>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</si>
  <si>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</si>
  <si>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</si>
  <si>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</si>
  <si>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</si>
  <si>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</si>
  <si>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</si>
  <si>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</si>
  <si>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</si>
  <si>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</si>
  <si>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</si>
  <si>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</si>
  <si>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</si>
  <si>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</si>
  <si>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</si>
  <si>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</si>
  <si>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</si>
  <si>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</si>
  <si>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</si>
  <si>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</si>
  <si>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</si>
  <si>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</si>
  <si>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</si>
  <si>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</si>
  <si>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</si>
  <si>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</si>
  <si>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</si>
  <si>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</si>
  <si>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</si>
  <si>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</si>
  <si>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</si>
  <si>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</si>
  <si>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</si>
  <si>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</si>
  <si>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</si>
  <si>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</si>
  <si>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</si>
  <si>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</si>
  <si>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</si>
  <si>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</si>
  <si>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</si>
  <si>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</si>
  <si>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</si>
  <si>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</si>
  <si>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</si>
  <si>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</si>
  <si>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</si>
  <si>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</si>
  <si>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</si>
  <si>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</si>
  <si>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</si>
  <si>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</si>
  <si>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</si>
  <si>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</si>
  <si>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</si>
  <si>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</si>
  <si>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</si>
  <si>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</si>
  <si>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</si>
  <si>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</si>
  <si>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</si>
  <si>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</si>
  <si>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</si>
  <si>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</si>
  <si>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</si>
  <si>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</si>
  <si>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</si>
  <si>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</si>
  <si>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</si>
  <si>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</si>
  <si>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</si>
  <si>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</si>
  <si>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</si>
  <si>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</si>
  <si>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</si>
  <si>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</si>
  <si>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</si>
  <si>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</si>
  <si>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</si>
  <si>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</si>
  <si>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</si>
  <si>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</si>
  <si>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</si>
  <si>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</si>
  <si>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</si>
  <si>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</si>
  <si>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</si>
  <si>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</si>
  <si>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</si>
  <si>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</si>
  <si>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</si>
  <si>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</si>
  <si>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</si>
  <si>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</si>
  <si>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</si>
  <si>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</si>
  <si>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</si>
  <si>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</si>
  <si>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</si>
  <si>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</si>
  <si>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</si>
  <si>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</si>
  <si>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</si>
  <si>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</si>
  <si>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</si>
  <si>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</si>
  <si>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</si>
  <si>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</si>
  <si>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</si>
  <si>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</si>
  <si>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</si>
  <si>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</si>
  <si>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</si>
  <si>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</si>
  <si>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</si>
  <si>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</si>
  <si>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</si>
  <si>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</si>
  <si>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</si>
  <si>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</si>
  <si>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</si>
  <si>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</si>
  <si>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</si>
  <si>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</si>
  <si>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</si>
  <si>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</si>
  <si>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</si>
  <si>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</si>
  <si>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</si>
  <si>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</si>
  <si>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</si>
  <si>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</si>
  <si>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</si>
  <si>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</si>
  <si>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</si>
  <si>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</si>
  <si>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</si>
  <si>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</si>
  <si>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</si>
  <si>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</si>
  <si>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</si>
  <si>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</si>
  <si>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</si>
  <si>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</si>
  <si>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</si>
  <si>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</si>
  <si>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</si>
  <si>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</si>
  <si>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</si>
  <si>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</si>
  <si>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</si>
  <si>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</si>
  <si>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</si>
  <si>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</si>
  <si>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</si>
  <si>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</si>
  <si>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</si>
  <si>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</si>
  <si>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</si>
  <si>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</si>
  <si>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</si>
  <si>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</si>
  <si>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</si>
  <si>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</si>
  <si>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</si>
  <si>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</si>
  <si>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</si>
  <si>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</si>
  <si>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</si>
  <si>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</si>
  <si>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</si>
  <si>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</si>
  <si>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</si>
  <si>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</si>
  <si>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</si>
  <si>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</si>
  <si>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</si>
  <si>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</si>
  <si>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</si>
  <si>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</si>
  <si>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</si>
  <si>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</si>
  <si>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</si>
  <si>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</si>
  <si>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</si>
  <si>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</si>
  <si>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</si>
  <si>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</si>
  <si>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</si>
  <si>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</si>
  <si>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</si>
  <si>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</si>
  <si>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</si>
  <si>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</si>
  <si>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</si>
  <si>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</si>
  <si>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</si>
  <si>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</si>
  <si>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</si>
  <si>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</si>
  <si>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</si>
  <si>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</si>
  <si>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</si>
  <si>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</si>
  <si>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</si>
  <si>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</si>
  <si>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</si>
  <si>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</si>
  <si>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</si>
  <si>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</si>
  <si>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</si>
  <si>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</si>
  <si>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</si>
  <si>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</si>
  <si>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</si>
  <si>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</si>
  <si>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</si>
  <si>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</si>
  <si>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</si>
  <si>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</si>
  <si>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</si>
  <si>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</si>
  <si>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</si>
  <si>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</si>
  <si>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</si>
  <si>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</si>
  <si>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</si>
  <si>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</si>
  <si>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</si>
  <si>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</si>
  <si>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</si>
  <si>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</si>
  <si>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</si>
  <si>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</si>
  <si>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</si>
  <si>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</si>
  <si>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</si>
  <si>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</si>
  <si>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</si>
  <si>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</si>
  <si>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</si>
  <si>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</si>
  <si>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</si>
  <si>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</si>
  <si>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</si>
  <si>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</si>
  <si>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</si>
  <si>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</si>
  <si>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</si>
  <si>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</si>
  <si>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</si>
  <si>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</si>
  <si>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</si>
  <si>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</si>
  <si>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</si>
  <si>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</si>
  <si>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</si>
  <si>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</si>
  <si>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</si>
  <si>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</si>
  <si>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</si>
  <si>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</si>
  <si>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</si>
  <si>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</si>
  <si>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</si>
  <si>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</si>
  <si>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</si>
  <si>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</si>
  <si>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</si>
  <si>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</si>
  <si>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</si>
  <si>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</si>
  <si>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</si>
  <si>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</si>
  <si>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</si>
  <si>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</si>
  <si>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</si>
  <si>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</si>
  <si>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</si>
  <si>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</si>
  <si>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</si>
  <si>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</si>
  <si>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</si>
  <si>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</si>
  <si>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</si>
  <si>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</si>
  <si>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</si>
  <si>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</si>
  <si>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</si>
  <si>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</si>
  <si>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</si>
  <si>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</si>
  <si>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</si>
  <si>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</si>
  <si>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</si>
  <si>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</si>
  <si>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</si>
  <si>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</si>
  <si>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</si>
  <si>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</si>
  <si>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</si>
  <si>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</si>
  <si>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</si>
  <si>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</si>
  <si>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</si>
  <si>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</si>
  <si>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</si>
  <si>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</si>
  <si>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</si>
  <si>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</si>
  <si>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</si>
  <si>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</si>
  <si>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</si>
  <si>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</si>
  <si>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</si>
  <si>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</si>
  <si>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</si>
  <si>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</si>
  <si>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</si>
  <si>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</si>
  <si>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</si>
  <si>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</si>
  <si>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</si>
  <si>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</si>
  <si>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</si>
  <si>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</si>
  <si>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</si>
  <si>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</si>
  <si>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</si>
  <si>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</si>
  <si>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</si>
  <si>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</si>
  <si>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</si>
  <si>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</si>
  <si>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</si>
  <si>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</si>
  <si>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</si>
  <si>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</si>
  <si>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</si>
  <si>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</si>
  <si>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</si>
  <si>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</si>
  <si>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</si>
  <si>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</si>
  <si>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</si>
  <si>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</si>
  <si>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</si>
  <si>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</si>
  <si>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</si>
  <si>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</si>
  <si>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</si>
  <si>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</si>
  <si>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</si>
  <si>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</si>
  <si>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</si>
  <si>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</si>
  <si>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</si>
  <si>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</si>
  <si>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</si>
  <si>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</si>
  <si>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</si>
  <si>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</si>
  <si>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</si>
  <si>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</si>
  <si>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</si>
  <si>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</si>
  <si>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</si>
  <si>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</si>
  <si>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</si>
  <si>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</si>
  <si>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</si>
  <si>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</si>
  <si>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</si>
  <si>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</si>
  <si>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</si>
  <si>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</si>
  <si>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</si>
  <si>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</si>
  <si>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</si>
  <si>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</si>
  <si>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</si>
  <si>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</si>
  <si>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</si>
  <si>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</si>
  <si>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</si>
  <si>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</si>
  <si>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</si>
  <si>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</si>
  <si>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</si>
  <si>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</si>
  <si>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</si>
  <si>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</si>
  <si>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</si>
  <si>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</si>
  <si>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</si>
  <si>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</si>
  <si>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</si>
  <si>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</si>
  <si>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</si>
  <si>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</si>
  <si>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</si>
  <si>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</si>
  <si>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</si>
  <si>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</si>
  <si>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</si>
  <si>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</si>
  <si>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</si>
  <si>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</si>
  <si>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</si>
  <si>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</si>
  <si>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</si>
  <si>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</si>
  <si>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</si>
  <si>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</si>
  <si>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</si>
  <si>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</si>
  <si>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</si>
  <si>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</si>
  <si>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</si>
  <si>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</si>
  <si>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</si>
  <si>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</si>
  <si>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</si>
  <si>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</si>
  <si>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</si>
  <si>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</si>
  <si>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</si>
  <si>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</si>
  <si>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</si>
  <si>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</si>
  <si>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</si>
  <si>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</si>
  <si>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</si>
  <si>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</si>
  <si>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</si>
  <si>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</si>
  <si>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</si>
  <si>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</si>
  <si>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</si>
  <si>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</si>
  <si>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</si>
  <si>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</si>
  <si>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</si>
  <si>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</si>
  <si>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</si>
  <si>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</si>
  <si>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</si>
  <si>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</si>
  <si>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</si>
  <si>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</si>
  <si>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</si>
  <si>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</si>
  <si>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</si>
  <si>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</si>
  <si>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</si>
  <si>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</si>
  <si>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</si>
  <si>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</si>
  <si>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</si>
  <si>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</si>
  <si>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</si>
  <si>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</si>
  <si>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</si>
  <si>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</si>
  <si>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</si>
  <si>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</si>
  <si>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</si>
  <si>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</si>
  <si>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</si>
  <si>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</si>
  <si>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</si>
  <si>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</si>
  <si>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</si>
  <si>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</si>
  <si>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</si>
  <si>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</si>
  <si>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</si>
  <si>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</si>
  <si>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</si>
  <si>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</si>
  <si>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</si>
  <si>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</si>
  <si>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</si>
  <si>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</si>
  <si>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</si>
  <si>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</si>
  <si>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</si>
  <si>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</si>
  <si>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</si>
  <si>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</si>
  <si>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</si>
  <si>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</si>
  <si>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</si>
  <si>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</si>
  <si>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</si>
  <si>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</si>
  <si>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</si>
  <si>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</si>
  <si>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</si>
  <si>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</si>
  <si>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</si>
  <si>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</si>
  <si>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</si>
  <si>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</si>
  <si>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</si>
  <si>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</si>
  <si>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</si>
  <si>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</si>
  <si>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</si>
  <si>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</si>
  <si>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</si>
  <si>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</si>
  <si>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</si>
  <si>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</si>
  <si>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</si>
  <si>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</si>
  <si>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</si>
  <si>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</si>
  <si>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</si>
  <si>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</si>
  <si>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</si>
  <si>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</si>
  <si>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</si>
  <si>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</si>
  <si>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</si>
  <si>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</si>
  <si>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</si>
  <si>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</si>
  <si>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</si>
  <si>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</si>
  <si>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</si>
  <si>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</si>
  <si>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</si>
  <si>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</si>
  <si>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</si>
  <si>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</si>
  <si>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</si>
  <si>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</si>
  <si>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</si>
  <si>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</si>
  <si>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</si>
  <si>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</si>
  <si>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</si>
  <si>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</si>
  <si>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</si>
  <si>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</si>
  <si>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</si>
  <si>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</si>
  <si>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</si>
  <si>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</si>
  <si>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</si>
  <si>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</si>
  <si>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</si>
  <si>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</si>
  <si>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</si>
  <si>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</si>
  <si>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</si>
  <si>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</si>
  <si>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</si>
  <si>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</si>
  <si>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</si>
  <si>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</si>
  <si>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</si>
  <si>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</si>
  <si>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</si>
  <si>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</si>
  <si>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</si>
  <si>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</si>
  <si>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</si>
  <si>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</si>
  <si>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</si>
  <si>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</si>
  <si>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</si>
  <si>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</si>
  <si>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</si>
  <si>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</si>
  <si>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</si>
  <si>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</si>
  <si>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</si>
  <si>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</si>
  <si>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</si>
  <si>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</si>
  <si>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</si>
  <si>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</si>
  <si>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</si>
  <si>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</si>
  <si>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</si>
  <si>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</si>
  <si>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</si>
  <si>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</si>
  <si>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</si>
  <si>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</si>
  <si>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</si>
  <si>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</si>
  <si>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</si>
  <si>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</si>
  <si>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</si>
  <si>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</si>
  <si>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</si>
  <si>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</si>
  <si>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</si>
  <si>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</si>
  <si>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</si>
  <si>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</si>
  <si>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</si>
  <si>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</si>
  <si>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</si>
  <si>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</si>
  <si>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</si>
  <si>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</si>
  <si>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</si>
  <si>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</si>
  <si>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</si>
  <si>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</si>
  <si>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</si>
  <si>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</si>
  <si>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</si>
  <si>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</si>
  <si>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</si>
  <si>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</si>
  <si>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</si>
  <si>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</si>
  <si>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</si>
  <si>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</si>
  <si>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</si>
  <si>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</si>
  <si>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</si>
  <si>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</si>
  <si>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</si>
  <si>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</si>
  <si>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</si>
  <si>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</si>
  <si>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</si>
  <si>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</si>
  <si>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</si>
  <si>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</si>
  <si>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</si>
  <si>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</si>
  <si>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</si>
  <si>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</si>
  <si>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</si>
  <si>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</si>
  <si>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</si>
  <si>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</si>
  <si>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</si>
  <si>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</si>
  <si>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</si>
  <si>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</si>
  <si>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</si>
  <si>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</si>
  <si>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</si>
  <si>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</si>
  <si>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</si>
  <si>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</si>
  <si>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</si>
  <si>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</si>
  <si>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</si>
  <si>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</si>
  <si>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</si>
  <si>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</si>
  <si>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</si>
  <si>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</si>
  <si>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</si>
  <si>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</si>
  <si>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</si>
  <si>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</si>
  <si>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</si>
  <si>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</si>
  <si>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</si>
  <si>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</si>
  <si>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</si>
  <si>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</si>
  <si>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</si>
  <si>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</si>
  <si>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</si>
  <si>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</si>
  <si>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</si>
  <si>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</si>
  <si>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</si>
  <si>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</si>
  <si>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</si>
  <si>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</si>
  <si>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</si>
  <si>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</si>
  <si>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</si>
  <si>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</si>
  <si>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</si>
  <si>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</si>
  <si>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</si>
  <si>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</si>
  <si>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</si>
  <si>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</si>
  <si>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</si>
  <si>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</si>
  <si>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</si>
  <si>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</si>
  <si>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</si>
  <si>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</si>
  <si>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</si>
  <si>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</si>
  <si>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</si>
  <si>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</si>
  <si>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</si>
  <si>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</si>
  <si>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</si>
  <si>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</si>
  <si>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</si>
  <si>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</si>
  <si>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</si>
  <si>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</si>
  <si>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</si>
  <si>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</si>
  <si>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</si>
  <si>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</si>
  <si>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</si>
  <si>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</si>
  <si>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</si>
  <si>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</si>
  <si>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</si>
  <si>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</si>
  <si>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</si>
  <si>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</si>
  <si>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</si>
  <si>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</si>
  <si>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</si>
  <si>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</si>
  <si>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</si>
  <si>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</si>
  <si>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</si>
  <si>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</si>
  <si>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</si>
  <si>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</si>
  <si>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</si>
  <si>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</si>
  <si>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</si>
  <si>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</si>
  <si>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</si>
  <si>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</si>
  <si>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</si>
  <si>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</si>
  <si>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</si>
  <si>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</si>
  <si>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</si>
  <si>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</si>
  <si>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</si>
  <si>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</si>
  <si>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</si>
  <si>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</si>
  <si>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</si>
  <si>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</si>
  <si>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</si>
  <si>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</si>
  <si>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</si>
  <si>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</si>
  <si>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</si>
  <si>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</si>
  <si>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</si>
  <si>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</si>
  <si>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</si>
  <si>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</si>
  <si>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</si>
  <si>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</si>
  <si>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</si>
  <si>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</si>
  <si>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</si>
  <si>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</si>
  <si>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</si>
  <si>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</si>
  <si>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</si>
  <si>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</si>
  <si>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</si>
  <si>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</si>
  <si>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</si>
  <si>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</si>
  <si>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</si>
  <si>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</si>
  <si>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</si>
  <si>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</si>
  <si>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</si>
  <si>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</si>
  <si>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</si>
  <si>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</si>
  <si>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</si>
  <si>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</si>
  <si>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</si>
  <si>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</si>
  <si>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</si>
  <si>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</si>
  <si>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</si>
  <si>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</si>
  <si>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</si>
  <si>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</si>
  <si>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</si>
  <si>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</si>
  <si>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</si>
  <si>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</si>
  <si>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</si>
  <si>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</si>
  <si>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</si>
  <si>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</si>
  <si>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</si>
  <si>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</si>
  <si>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</si>
  <si>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</si>
  <si>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</si>
  <si>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</si>
  <si>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</si>
  <si>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</si>
  <si>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</si>
  <si>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</si>
  <si>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</si>
  <si>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</si>
  <si>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</si>
  <si>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</si>
  <si>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</si>
  <si>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</si>
  <si>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</si>
  <si>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</si>
  <si>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</si>
  <si>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</si>
  <si>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</si>
  <si>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</si>
  <si>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</si>
  <si>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</si>
  <si>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</si>
  <si>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</si>
  <si>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</si>
  <si>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</si>
  <si>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</si>
  <si>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</si>
  <si>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</si>
  <si>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</si>
  <si>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</si>
  <si>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</si>
  <si>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</si>
  <si>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</si>
  <si>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</si>
  <si>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</si>
  <si>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</si>
  <si>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</si>
  <si>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</si>
  <si>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</si>
  <si>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</si>
  <si>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</si>
  <si>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</si>
  <si>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</si>
  <si>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</si>
  <si>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</si>
  <si>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</si>
  <si>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</si>
  <si>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</si>
  <si>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</si>
  <si>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</si>
  <si>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</si>
  <si>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</si>
  <si>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</si>
  <si>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</si>
  <si>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</si>
  <si>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</si>
  <si>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</si>
  <si>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</si>
  <si>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</si>
  <si>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</si>
  <si>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</si>
  <si>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</si>
  <si>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</si>
  <si>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</si>
  <si>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</si>
  <si>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</si>
  <si>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</si>
  <si>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</si>
  <si>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</si>
  <si>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</si>
  <si>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</si>
  <si>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</si>
  <si>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</si>
  <si>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</si>
  <si>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</si>
  <si>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</si>
  <si>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</si>
  <si>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</si>
  <si>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</si>
  <si>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</si>
  <si>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</si>
  <si>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</si>
  <si>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</si>
  <si>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</si>
  <si>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</si>
  <si>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</si>
  <si>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</si>
  <si>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</si>
  <si>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</si>
  <si>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</si>
  <si>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</si>
  <si>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</si>
  <si>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</si>
  <si>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</si>
  <si>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</si>
  <si>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</si>
  <si>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</si>
  <si>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</si>
  <si>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</si>
  <si>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</si>
  <si>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</si>
  <si>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</si>
  <si>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</si>
  <si>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</si>
  <si>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</si>
  <si>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</si>
  <si>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</si>
  <si>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</si>
  <si>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</si>
  <si>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</si>
  <si>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</si>
  <si>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</si>
  <si>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</si>
  <si>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</si>
  <si>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</si>
  <si>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</si>
  <si>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</si>
  <si>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</si>
  <si>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</si>
  <si>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</si>
  <si>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</si>
  <si>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</si>
  <si>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</si>
  <si>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</si>
  <si>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</si>
  <si>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</si>
  <si>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</si>
  <si>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</si>
  <si>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</si>
  <si>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</si>
  <si>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</si>
  <si>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</si>
  <si>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</si>
  <si>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</si>
  <si>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</si>
  <si>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</si>
  <si>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</si>
  <si>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</si>
  <si>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</si>
  <si>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</si>
  <si>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</si>
  <si>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</si>
  <si>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</si>
  <si>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</si>
  <si>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</si>
  <si>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</si>
  <si>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</si>
  <si>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</si>
  <si>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</si>
  <si>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</si>
  <si>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</si>
  <si>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</si>
  <si>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</si>
  <si>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</si>
  <si>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</si>
  <si>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</si>
  <si>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</si>
  <si>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</si>
  <si>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</si>
  <si>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</si>
  <si>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</si>
  <si>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</si>
  <si>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</si>
  <si>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</si>
  <si>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</si>
  <si>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</si>
  <si>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</si>
  <si>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</si>
  <si>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</si>
  <si>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</si>
  <si>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</si>
  <si>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</si>
  <si>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</si>
  <si>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</si>
  <si>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</si>
  <si>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</si>
  <si>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</si>
  <si>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</si>
  <si>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</si>
  <si>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</si>
  <si>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</si>
  <si>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</si>
  <si>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</si>
  <si>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</si>
  <si>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</si>
  <si>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</si>
  <si>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</si>
  <si>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</si>
  <si>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</si>
  <si>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</si>
  <si>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</si>
  <si>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</si>
  <si>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</si>
  <si>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</si>
  <si>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</si>
  <si>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</si>
  <si>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</si>
  <si>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</si>
  <si>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</si>
  <si>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</si>
  <si>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</si>
  <si>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</si>
  <si>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</si>
  <si>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</si>
  <si>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</si>
  <si>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</si>
  <si>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</si>
  <si>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</si>
  <si>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</si>
  <si>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</si>
  <si>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</si>
  <si>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</si>
  <si>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</si>
  <si>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</si>
  <si>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</si>
  <si>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</si>
  <si>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</si>
  <si>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</si>
  <si>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</si>
  <si>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</si>
  <si>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</si>
  <si>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</si>
  <si>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</si>
  <si>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</si>
  <si>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</si>
  <si>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</si>
  <si>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</si>
  <si>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</si>
  <si>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</si>
  <si>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</si>
  <si>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</si>
  <si>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</si>
  <si>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</si>
  <si>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</si>
  <si>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</si>
  <si>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</si>
  <si>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</si>
  <si>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</si>
  <si>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</si>
  <si>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</si>
  <si>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</si>
  <si>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</si>
  <si>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</si>
  <si>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</si>
  <si>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</si>
  <si>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</si>
  <si>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</si>
  <si>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</si>
  <si>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</si>
  <si>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</si>
  <si>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</si>
  <si>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</si>
  <si>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</si>
  <si>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</si>
  <si>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</si>
  <si>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</si>
  <si>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</si>
  <si>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</si>
  <si>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</si>
  <si>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</si>
  <si>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</si>
  <si>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</si>
  <si>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</si>
  <si>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</si>
  <si>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</si>
  <si>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</si>
  <si>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</si>
  <si>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</si>
  <si>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</si>
  <si>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</si>
  <si>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</si>
  <si>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</si>
  <si>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</si>
  <si>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</si>
  <si>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</si>
  <si>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</si>
  <si>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</si>
  <si>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</si>
  <si>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</si>
  <si>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</si>
  <si>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</si>
  <si>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</si>
  <si>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</si>
  <si>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</si>
  <si>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</si>
  <si>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</si>
  <si>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</si>
  <si>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</si>
  <si>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</si>
  <si>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</si>
  <si>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</si>
  <si>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</si>
  <si>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</si>
  <si>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</si>
  <si>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</si>
  <si>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</si>
  <si>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</si>
  <si>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</si>
  <si>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</si>
  <si>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</si>
  <si>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</si>
  <si>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</si>
  <si>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</si>
  <si>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</si>
  <si>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</si>
  <si>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</si>
  <si>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</si>
  <si>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</si>
  <si>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</si>
  <si>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</si>
  <si>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</si>
  <si>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</si>
  <si>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</si>
  <si>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</si>
  <si>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</si>
  <si>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</si>
  <si>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</si>
  <si>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</si>
  <si>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</si>
  <si>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</si>
  <si>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</si>
  <si>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</si>
  <si>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</si>
  <si>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</si>
  <si>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</si>
  <si>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</si>
  <si>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</si>
  <si>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</si>
  <si>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</si>
  <si>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</si>
  <si>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</si>
  <si>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</si>
  <si>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</si>
  <si>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</si>
  <si>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</si>
  <si>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</si>
  <si>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</si>
  <si>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</si>
  <si>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</si>
  <si>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</si>
  <si>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</si>
  <si>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</si>
  <si>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</si>
  <si>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</si>
  <si>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</si>
  <si>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</si>
  <si>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</si>
  <si>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</si>
  <si>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</si>
  <si>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</si>
  <si>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</si>
  <si>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</si>
  <si>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</si>
  <si>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</si>
  <si>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</si>
  <si>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</si>
  <si>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</si>
  <si>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</si>
  <si>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</si>
  <si>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</si>
  <si>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</si>
  <si>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</si>
  <si>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</si>
  <si>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</si>
  <si>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</si>
  <si>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</si>
  <si>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</si>
  <si>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</si>
  <si>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</si>
  <si>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</si>
  <si>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</si>
  <si>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</si>
  <si>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</si>
  <si>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</si>
  <si>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</si>
  <si>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</si>
  <si>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</si>
  <si>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</si>
  <si>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</si>
  <si>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</si>
  <si>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</si>
  <si>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</si>
  <si>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</si>
  <si>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</si>
  <si>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</si>
  <si>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</si>
  <si>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</si>
  <si>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</si>
  <si>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</si>
  <si>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</si>
  <si>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</si>
  <si>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</si>
  <si>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</si>
  <si>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</si>
  <si>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</si>
  <si>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</si>
  <si>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</si>
  <si>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</si>
  <si>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</si>
  <si>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</si>
  <si>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</si>
  <si>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</si>
  <si>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</si>
  <si>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</si>
  <si>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</si>
  <si>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</si>
  <si>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</si>
  <si>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</si>
  <si>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</si>
  <si>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</si>
  <si>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</si>
  <si>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</si>
  <si>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</si>
  <si>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</si>
  <si>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</si>
  <si>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</si>
  <si>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</si>
  <si>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</si>
  <si>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</si>
  <si>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</si>
  <si>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</si>
  <si>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</si>
  <si>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</si>
  <si>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</si>
  <si>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</si>
  <si>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</si>
  <si>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</si>
  <si>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</si>
  <si>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</si>
  <si>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</si>
  <si>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</si>
  <si>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</si>
  <si>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</si>
  <si>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</si>
  <si>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</si>
  <si>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</si>
  <si>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</si>
  <si>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</si>
  <si>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</si>
  <si>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</si>
  <si>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</si>
  <si>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</si>
  <si>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</si>
  <si>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</si>
  <si>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</si>
  <si>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</si>
  <si>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</si>
  <si>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</si>
  <si>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</si>
  <si>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</si>
  <si>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</si>
  <si>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</si>
  <si>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</si>
  <si>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</si>
  <si>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</si>
  <si>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</si>
  <si>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</si>
  <si>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</si>
  <si>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</si>
  <si>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</si>
  <si>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</si>
  <si>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</si>
  <si>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</si>
  <si>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</si>
  <si>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</si>
  <si>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</si>
  <si>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</si>
  <si>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</si>
  <si>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</si>
  <si>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</si>
  <si>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</si>
  <si>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</si>
  <si>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</si>
  <si>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</si>
  <si>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</si>
  <si>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</si>
  <si>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</si>
  <si>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</si>
  <si>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</si>
  <si>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</si>
  <si>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</si>
  <si>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</si>
  <si>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</si>
  <si>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</si>
  <si>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</si>
  <si>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</si>
  <si>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</si>
  <si>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</si>
  <si>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</si>
  <si>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</si>
  <si>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</si>
  <si>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</si>
  <si>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</si>
  <si>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</si>
  <si>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</si>
  <si>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</si>
  <si>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</si>
  <si>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</si>
  <si>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</si>
  <si>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</si>
  <si>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</si>
  <si>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</si>
  <si>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</si>
  <si>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</si>
  <si>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</si>
  <si>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</si>
  <si>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</si>
  <si>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</si>
  <si>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</si>
  <si>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</si>
  <si>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</si>
  <si>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</si>
  <si>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</si>
  <si>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</si>
  <si>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</si>
  <si>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</si>
  <si>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</si>
  <si>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</si>
  <si>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</si>
  <si>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</si>
  <si>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</si>
  <si>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</si>
  <si>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</si>
  <si>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</si>
  <si>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</si>
  <si>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</si>
  <si>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</si>
  <si>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</si>
  <si>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</si>
  <si>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</si>
  <si>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</si>
  <si>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</si>
  <si>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</si>
  <si>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</si>
  <si>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</si>
  <si>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</si>
  <si>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</si>
  <si>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</si>
  <si>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</si>
  <si>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</si>
  <si>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</si>
  <si>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</si>
  <si>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</si>
  <si>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</si>
  <si>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</si>
  <si>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</si>
  <si>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</si>
  <si>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</si>
  <si>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</si>
  <si>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</si>
  <si>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</si>
  <si>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</si>
  <si>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</si>
  <si>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</si>
  <si>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</si>
  <si>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</si>
  <si>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</si>
  <si>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</si>
  <si>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</si>
  <si>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</si>
  <si>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</si>
  <si>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</si>
  <si>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</si>
  <si>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</si>
  <si>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</si>
  <si>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</si>
  <si>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</si>
  <si>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</si>
  <si>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</si>
  <si>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</si>
  <si>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</si>
  <si>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</si>
  <si>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</si>
  <si>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</si>
  <si>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</si>
  <si>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</si>
  <si>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</si>
  <si>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</si>
  <si>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</si>
  <si>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</si>
  <si>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</si>
  <si>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</si>
  <si>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</si>
  <si>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</si>
  <si>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</si>
  <si>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</si>
  <si>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</si>
  <si>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</si>
  <si>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</si>
  <si>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</si>
  <si>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</si>
  <si>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</si>
  <si>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</si>
  <si>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</si>
  <si>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</si>
  <si>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</si>
  <si>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</si>
  <si>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</si>
  <si>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</si>
  <si>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</si>
  <si>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</si>
  <si>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</si>
  <si>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</si>
  <si>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</si>
  <si>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</si>
  <si>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</si>
  <si>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</si>
  <si>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</si>
  <si>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</si>
  <si>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</si>
  <si>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</si>
  <si>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</si>
  <si>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</si>
  <si>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</si>
  <si>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</si>
  <si>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</si>
  <si>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</si>
  <si>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</si>
  <si>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</si>
  <si>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</si>
  <si>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</si>
  <si>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</si>
  <si>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</si>
  <si>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</si>
  <si>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</si>
  <si>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</si>
  <si>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</si>
  <si>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</si>
  <si>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</si>
  <si>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</si>
  <si>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</si>
  <si>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</si>
  <si>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</si>
  <si>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</si>
  <si>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</si>
  <si>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</si>
  <si>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</si>
  <si>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</si>
  <si>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</si>
  <si>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</si>
  <si>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</si>
  <si>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</si>
  <si>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</si>
  <si>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</si>
  <si>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</si>
  <si>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</si>
  <si>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</si>
  <si>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</si>
  <si>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</si>
  <si>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</si>
  <si>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</si>
  <si>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</si>
  <si>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</si>
  <si>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</si>
  <si>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</si>
  <si>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</si>
  <si>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</si>
  <si>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</si>
  <si>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</si>
  <si>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</si>
  <si>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</si>
  <si>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</si>
  <si>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</si>
  <si>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</si>
  <si>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</si>
  <si>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</si>
  <si>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</si>
  <si>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</si>
  <si>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</si>
  <si>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</si>
  <si>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</si>
  <si>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</si>
  <si>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</si>
  <si>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</si>
  <si>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</si>
  <si>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</si>
  <si>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</si>
  <si>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</si>
  <si>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</si>
  <si>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</si>
  <si>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</si>
  <si>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</si>
  <si>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</si>
  <si>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</si>
  <si>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</si>
  <si>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</si>
  <si>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</si>
  <si>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</si>
  <si>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</si>
  <si>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</si>
  <si>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</si>
  <si>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</si>
  <si>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</si>
  <si>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</si>
  <si>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</si>
  <si>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</si>
  <si>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</si>
  <si>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</si>
  <si>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</si>
  <si>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</si>
  <si>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</si>
  <si>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</si>
  <si>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</si>
  <si>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</si>
  <si>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</si>
  <si>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</si>
  <si>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</si>
  <si>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</si>
  <si>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</si>
  <si>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</si>
  <si>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</si>
  <si>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</si>
  <si>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</si>
  <si>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</si>
  <si>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</si>
  <si>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</si>
  <si>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</si>
  <si>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</si>
  <si>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</si>
  <si>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</si>
  <si>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</si>
  <si>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</si>
  <si>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</si>
  <si>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</si>
  <si>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</si>
  <si>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</si>
  <si>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</si>
  <si>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</si>
  <si>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</si>
  <si>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</si>
  <si>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</si>
  <si>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</si>
  <si>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</si>
  <si>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</si>
  <si>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</si>
  <si>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</si>
  <si>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</si>
  <si>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</si>
  <si>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</si>
  <si>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</si>
  <si>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</si>
  <si>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</si>
  <si>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</si>
  <si>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</si>
  <si>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</si>
  <si>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</si>
  <si>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</si>
  <si>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</si>
  <si>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</si>
  <si>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</si>
  <si>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</si>
  <si>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</si>
  <si>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</si>
  <si>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</si>
  <si>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</si>
  <si>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</si>
  <si>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</si>
  <si>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</si>
  <si>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</si>
  <si>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</si>
  <si>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</si>
  <si>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</si>
  <si>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</si>
  <si>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</si>
  <si>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</si>
  <si>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</si>
  <si>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</si>
  <si>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</si>
  <si>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</si>
  <si>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</si>
  <si>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</si>
  <si>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</si>
  <si>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</si>
  <si>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</si>
  <si>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</si>
  <si>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</si>
  <si>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</si>
  <si>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</si>
  <si>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</si>
  <si>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</si>
  <si>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</si>
  <si>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</si>
  <si>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</si>
  <si>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</si>
  <si>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</si>
  <si>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</si>
  <si>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</si>
  <si>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</si>
  <si>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</si>
  <si>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</si>
  <si>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</si>
  <si>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</si>
  <si>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</si>
  <si>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</si>
  <si>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</si>
  <si>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</si>
  <si>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</si>
  <si>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</si>
  <si>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</si>
  <si>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</si>
  <si>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</si>
  <si>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</si>
  <si>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</si>
  <si>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</si>
  <si>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</si>
  <si>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</si>
  <si>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</si>
  <si>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</si>
  <si>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</si>
  <si>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</si>
  <si>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</si>
  <si>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</si>
  <si>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</si>
  <si>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</si>
  <si>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</si>
  <si>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</si>
  <si>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</si>
  <si>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</si>
  <si>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</si>
  <si>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</si>
  <si>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</si>
  <si>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</si>
  <si>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</si>
  <si>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</si>
  <si>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</si>
  <si>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</si>
  <si>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</si>
  <si>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</si>
  <si>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</si>
  <si>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</si>
  <si>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</si>
  <si>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</si>
  <si>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</si>
  <si>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</si>
  <si>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</si>
  <si>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</si>
  <si>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</si>
  <si>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</si>
  <si>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</si>
  <si>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</si>
  <si>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</si>
  <si>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</si>
  <si>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</si>
  <si>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</si>
  <si>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</si>
  <si>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</si>
  <si>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</si>
  <si>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</si>
  <si>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</si>
  <si>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</si>
  <si>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</si>
  <si>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</si>
  <si>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</si>
  <si>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</si>
  <si>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</si>
  <si>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</si>
  <si>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</si>
  <si>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</si>
  <si>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</si>
  <si>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</si>
  <si>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</si>
  <si>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</si>
  <si>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</si>
  <si>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</si>
  <si>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</si>
  <si>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</si>
  <si>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</si>
  <si>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</si>
  <si>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</si>
  <si>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</si>
  <si>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</si>
  <si>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</si>
  <si>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</si>
  <si>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</si>
  <si>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</si>
  <si>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</si>
  <si>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</si>
  <si>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</si>
  <si>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</si>
  <si>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</si>
  <si>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</si>
  <si>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</si>
  <si>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</si>
  <si>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</si>
  <si>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</si>
  <si>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</si>
  <si>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</si>
  <si>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</si>
  <si>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</si>
  <si>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</si>
  <si>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</si>
  <si>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</si>
  <si>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</si>
  <si>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</si>
  <si>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</si>
  <si>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</si>
  <si>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</si>
  <si>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</si>
  <si>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</si>
  <si>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</si>
  <si>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</si>
  <si>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</si>
  <si>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</si>
  <si>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</si>
  <si>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</si>
  <si>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</si>
  <si>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</si>
  <si>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</si>
  <si>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</si>
  <si>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</si>
  <si>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</si>
  <si>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</si>
  <si>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</si>
  <si>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</si>
  <si>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</si>
  <si>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</si>
  <si>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</si>
  <si>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</si>
  <si>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</si>
  <si>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</si>
  <si>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</si>
  <si>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</si>
  <si>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</si>
  <si>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</si>
  <si>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</si>
  <si>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</si>
  <si>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</si>
  <si>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</si>
  <si>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</si>
  <si>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</si>
  <si>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</si>
  <si>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</si>
  <si>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</si>
  <si>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</si>
  <si>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</si>
  <si>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</si>
  <si>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</si>
  <si>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</si>
  <si>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</si>
  <si>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</si>
  <si>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</si>
  <si>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</si>
  <si>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</si>
  <si>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</si>
  <si>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</si>
  <si>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</si>
  <si>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</si>
  <si>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</si>
  <si>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</si>
  <si>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</si>
  <si>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</si>
  <si>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</si>
  <si>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</si>
  <si>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</si>
  <si>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</si>
  <si>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</si>
  <si>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</si>
  <si>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</si>
  <si>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</si>
  <si>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</si>
  <si>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</si>
  <si>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</si>
  <si>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</si>
  <si>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</si>
  <si>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</si>
  <si>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</si>
  <si>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</si>
  <si>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</si>
  <si>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</si>
  <si>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</si>
  <si>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</si>
  <si>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</si>
  <si>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</si>
  <si>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</si>
  <si>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</si>
  <si>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</si>
  <si>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</si>
  <si>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</si>
  <si>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</si>
  <si>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</si>
  <si>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</si>
  <si>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</si>
  <si>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</si>
  <si>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</si>
  <si>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</si>
  <si>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</si>
  <si>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</si>
  <si>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</si>
  <si>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</si>
  <si>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</si>
  <si>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</si>
  <si>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</si>
  <si>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</si>
  <si>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</si>
  <si>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</si>
  <si>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</si>
  <si>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</si>
  <si>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</si>
  <si>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</si>
  <si>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</si>
  <si>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</si>
  <si>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</si>
  <si>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</si>
  <si>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</si>
  <si>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</si>
  <si>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</si>
  <si>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</si>
  <si>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</si>
  <si>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</si>
  <si>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</si>
  <si>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</si>
  <si>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</si>
  <si>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</si>
  <si>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</si>
  <si>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</si>
  <si>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</si>
  <si>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</si>
  <si>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</si>
  <si>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</si>
  <si>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</si>
  <si>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</si>
  <si>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</si>
  <si>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</si>
  <si>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</si>
  <si>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</si>
  <si>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</si>
  <si>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</si>
  <si>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</si>
  <si>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</si>
  <si>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</si>
  <si>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</si>
  <si>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</si>
  <si>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</si>
  <si>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</si>
  <si>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</si>
  <si>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</si>
  <si>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</si>
  <si>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</si>
  <si>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</si>
  <si>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</si>
  <si>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</si>
  <si>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</si>
  <si>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</si>
  <si>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</si>
  <si>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</si>
  <si>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</si>
  <si>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</si>
  <si>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</si>
  <si>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</si>
  <si>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</si>
  <si>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</si>
  <si>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</si>
  <si>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</si>
  <si>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</si>
  <si>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</si>
  <si>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</si>
  <si>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</si>
  <si>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</si>
  <si>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</si>
  <si>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</si>
  <si>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</si>
  <si>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</si>
  <si>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</si>
  <si>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</si>
  <si>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</si>
  <si>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</si>
  <si>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</si>
  <si>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</si>
  <si>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</si>
  <si>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</si>
  <si>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</si>
  <si>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</si>
  <si>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</si>
  <si>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</si>
  <si>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</si>
  <si>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</si>
  <si>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</si>
  <si>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</si>
  <si>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</si>
  <si>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</si>
  <si>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</si>
  <si>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</si>
  <si>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</si>
  <si>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</si>
  <si>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</si>
  <si>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</si>
  <si>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</si>
  <si>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</si>
  <si>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</si>
  <si>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</si>
  <si>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</si>
  <si>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</si>
  <si>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</si>
  <si>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</si>
  <si>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</si>
  <si>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</si>
  <si>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</si>
  <si>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</si>
  <si>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</si>
  <si>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</si>
  <si>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</si>
  <si>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</si>
  <si>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</si>
  <si>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</si>
  <si>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</si>
  <si>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</si>
  <si>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</si>
  <si>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</si>
  <si>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</si>
  <si>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</si>
  <si>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</si>
  <si>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</si>
  <si>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</si>
  <si>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</si>
  <si>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</si>
  <si>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</si>
  <si>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</si>
  <si>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</si>
  <si>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</si>
  <si>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</si>
  <si>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</si>
  <si>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</si>
  <si>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</si>
  <si>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</si>
  <si>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</si>
  <si>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</si>
  <si>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</si>
  <si>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</si>
  <si>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</si>
  <si>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</si>
  <si>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</si>
  <si>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</si>
  <si>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</si>
  <si>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</si>
  <si>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</si>
  <si>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</si>
  <si>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</si>
  <si>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</si>
  <si>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</si>
  <si>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</si>
  <si>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</si>
  <si>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</si>
  <si>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</si>
  <si>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</si>
  <si>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</si>
  <si>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</si>
  <si>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</si>
  <si>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</si>
  <si>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</si>
  <si>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</si>
  <si>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</si>
  <si>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</si>
  <si>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</si>
  <si>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</si>
  <si>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</si>
  <si>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</si>
  <si>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</si>
  <si>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</si>
  <si>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</si>
  <si>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</si>
  <si>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</si>
  <si>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</si>
  <si>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</si>
  <si>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</si>
  <si>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</si>
  <si>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</si>
  <si>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</si>
  <si>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</si>
  <si>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</si>
  <si>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</si>
  <si>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</si>
  <si>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</si>
  <si>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</si>
  <si>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</si>
  <si>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</si>
  <si>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</si>
  <si>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</si>
  <si>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</si>
  <si>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</si>
  <si>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</si>
  <si>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</si>
  <si>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</si>
  <si>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</si>
  <si>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</si>
  <si>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</si>
  <si>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</si>
  <si>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</si>
  <si>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</si>
  <si>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</si>
  <si>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</si>
  <si>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</si>
  <si>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</si>
  <si>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</si>
  <si>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</si>
  <si>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</si>
  <si>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</si>
  <si>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</si>
  <si>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</si>
  <si>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</si>
  <si>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</si>
  <si>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</si>
  <si>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</si>
  <si>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</si>
  <si>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</si>
  <si>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</si>
  <si>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</si>
  <si>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</si>
  <si>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</si>
  <si>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</si>
  <si>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</si>
  <si>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</si>
  <si>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</si>
  <si>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</si>
  <si>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</si>
  <si>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</si>
  <si>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</si>
  <si>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</si>
  <si>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</si>
  <si>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</si>
  <si>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</si>
  <si>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</si>
  <si>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</si>
  <si>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</si>
  <si>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</si>
  <si>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</si>
  <si>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</si>
  <si>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</si>
  <si>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</si>
  <si>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</si>
  <si>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</si>
  <si>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</si>
  <si>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</si>
  <si>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</si>
  <si>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</si>
  <si>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</si>
  <si>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</si>
  <si>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</si>
  <si>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</si>
  <si>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</si>
  <si>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</si>
  <si>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</si>
  <si>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</si>
  <si>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</si>
  <si>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</si>
  <si>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</si>
  <si>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</si>
  <si>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</si>
  <si>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</si>
  <si>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</si>
  <si>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</si>
  <si>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</si>
  <si>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</si>
  <si>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</si>
  <si>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</si>
  <si>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</si>
  <si>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</si>
  <si>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</si>
  <si>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</si>
  <si>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</si>
  <si>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</si>
  <si>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</si>
  <si>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</si>
  <si>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</si>
  <si>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</si>
  <si>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</si>
  <si>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</si>
  <si>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</si>
  <si>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</si>
  <si>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</si>
  <si>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</si>
  <si>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</si>
  <si>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</si>
  <si>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</si>
  <si>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</si>
  <si>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</si>
  <si>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</si>
  <si>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</si>
  <si>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</si>
  <si>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</si>
  <si>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</si>
  <si>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</si>
  <si>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</si>
  <si>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</si>
  <si>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</si>
  <si>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</si>
  <si>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</si>
  <si>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</si>
  <si>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</si>
  <si>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</si>
  <si>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</si>
  <si>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</si>
  <si>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</si>
  <si>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</si>
  <si>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</si>
  <si>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</si>
  <si>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</si>
  <si>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</si>
  <si>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</si>
  <si>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</si>
  <si>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</si>
  <si>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</si>
  <si>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</si>
  <si>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</si>
  <si>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</si>
  <si>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</si>
  <si>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</si>
  <si>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</si>
  <si>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</si>
  <si>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</si>
  <si>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</si>
  <si>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</si>
  <si>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</si>
  <si>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</si>
  <si>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</si>
  <si>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</si>
  <si>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</si>
  <si>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</si>
  <si>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</si>
  <si>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</si>
  <si>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</si>
  <si>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</si>
  <si>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</si>
  <si>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</si>
  <si>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</si>
  <si>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</si>
  <si>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</si>
  <si>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</si>
  <si>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</si>
  <si>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</si>
  <si>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</si>
  <si>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</si>
  <si>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</si>
  <si>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</si>
  <si>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</si>
  <si>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</si>
  <si>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</si>
  <si>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</si>
  <si>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</si>
  <si>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</si>
  <si>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</si>
  <si>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</si>
  <si>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</si>
  <si>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</si>
  <si>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</si>
  <si>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</si>
  <si>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</si>
  <si>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</si>
  <si>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</si>
  <si>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</si>
  <si>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</si>
  <si>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</si>
  <si>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</si>
  <si>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</si>
  <si>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</si>
  <si>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</si>
  <si>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</si>
  <si>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</si>
  <si>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</si>
  <si>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</si>
  <si>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</si>
  <si>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</si>
  <si>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</si>
  <si>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</si>
  <si>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</si>
  <si>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</si>
  <si>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</si>
  <si>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</si>
  <si>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</si>
  <si>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</si>
  <si>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</si>
  <si>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</si>
  <si>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</si>
  <si>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</si>
  <si>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</si>
  <si>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</si>
  <si>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</si>
  <si>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</si>
  <si>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</si>
  <si>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</si>
  <si>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</si>
  <si>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</si>
  <si>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</si>
  <si>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</si>
  <si>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</si>
  <si>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</si>
  <si>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</si>
  <si>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</si>
  <si>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</si>
  <si>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</si>
  <si>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</si>
  <si>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</si>
  <si>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</si>
  <si>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</si>
  <si>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</si>
  <si>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</si>
  <si>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</si>
  <si>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</si>
  <si>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</si>
  <si>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</si>
  <si>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</si>
  <si>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</si>
  <si>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</si>
  <si>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</si>
  <si>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</si>
  <si>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</si>
  <si>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</si>
  <si>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</si>
  <si>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</si>
  <si>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</si>
  <si>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</si>
  <si>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</si>
  <si>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</si>
  <si>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</si>
  <si>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</si>
  <si>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</si>
  <si>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</si>
  <si>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</si>
  <si>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</si>
  <si>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</si>
  <si>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</si>
  <si>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</si>
  <si>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</si>
  <si>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</si>
  <si>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</si>
  <si>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</si>
  <si>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</si>
  <si>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</si>
  <si>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</si>
  <si>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</si>
  <si>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</si>
  <si>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</si>
  <si>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</si>
  <si>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</si>
  <si>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</si>
  <si>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</si>
  <si>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</si>
  <si>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</si>
  <si>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</si>
  <si>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</si>
  <si>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</si>
  <si>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</si>
  <si>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</si>
  <si>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</si>
  <si>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</si>
  <si>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</si>
  <si>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</si>
  <si>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</si>
  <si>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</si>
  <si>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</si>
  <si>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</si>
  <si>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</si>
  <si>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</si>
  <si>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</si>
  <si>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</si>
  <si>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</si>
  <si>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</si>
  <si>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</si>
  <si>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</si>
  <si>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</si>
  <si>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</si>
  <si>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</si>
  <si>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</si>
  <si>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</si>
  <si>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</si>
  <si>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</si>
  <si>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</si>
  <si>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</si>
  <si>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</si>
  <si>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</si>
  <si>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</si>
  <si>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</si>
  <si>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</si>
  <si>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</si>
  <si>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</si>
  <si>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</si>
  <si>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</si>
  <si>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</si>
  <si>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</si>
  <si>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</si>
  <si>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</si>
  <si>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</si>
  <si>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</si>
  <si>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</si>
  <si>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</si>
  <si>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</si>
  <si>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</si>
  <si>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</si>
  <si>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</si>
  <si>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</si>
  <si>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</si>
  <si>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</si>
  <si>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</si>
  <si>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</si>
  <si>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</si>
  <si>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</si>
  <si>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</si>
  <si>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</si>
  <si>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</si>
  <si>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</si>
  <si>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</si>
  <si>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</si>
  <si>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</si>
  <si>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</si>
  <si>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</si>
  <si>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</si>
  <si>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</si>
  <si>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</si>
  <si>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</si>
  <si>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</si>
  <si>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</si>
  <si>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</si>
  <si>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</si>
  <si>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</si>
  <si>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</si>
  <si>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</si>
  <si>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</si>
  <si>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</si>
  <si>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</si>
  <si>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</si>
  <si>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</si>
  <si>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</si>
  <si>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</si>
  <si>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</si>
  <si>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</si>
  <si>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</si>
  <si>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</si>
  <si>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</si>
  <si>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</si>
  <si>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</si>
  <si>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</si>
  <si>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</si>
  <si>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</si>
  <si>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</si>
  <si>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</si>
  <si>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</si>
  <si>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</si>
  <si>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</si>
  <si>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</si>
  <si>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</si>
  <si>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</si>
  <si>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</si>
  <si>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</si>
  <si>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</si>
  <si>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</si>
  <si>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</si>
  <si>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</si>
  <si>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</si>
  <si>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</si>
  <si>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</si>
  <si>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</si>
  <si>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</si>
  <si>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</si>
  <si>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</si>
  <si>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</si>
  <si>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</si>
  <si>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</si>
  <si>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</si>
  <si>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</si>
  <si>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</si>
  <si>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</si>
  <si>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</si>
  <si>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</si>
  <si>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</si>
  <si>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</si>
  <si>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</si>
  <si>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</si>
  <si>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</si>
  <si>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</si>
  <si>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</si>
  <si>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</si>
  <si>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</si>
  <si>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</si>
  <si>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</si>
  <si>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</si>
  <si>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</si>
  <si>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</si>
  <si>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</si>
  <si>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</si>
  <si>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</si>
  <si>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</si>
  <si>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</si>
  <si>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</si>
  <si>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</si>
  <si>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</si>
  <si>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</si>
  <si>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</si>
  <si>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</si>
  <si>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</si>
  <si>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</si>
  <si>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</si>
  <si>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</si>
  <si>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</si>
  <si>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</si>
  <si>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</si>
  <si>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</si>
  <si>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</si>
  <si>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</si>
  <si>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</si>
  <si>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</si>
  <si>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</si>
  <si>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</si>
  <si>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</si>
  <si>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</si>
  <si>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</si>
  <si>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</si>
  <si>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</si>
  <si>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</si>
  <si>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</si>
  <si>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</si>
  <si>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</si>
  <si>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</si>
  <si>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</si>
  <si>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</si>
  <si>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</si>
  <si>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</si>
  <si>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</si>
  <si>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</si>
  <si>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</si>
  <si>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</si>
  <si>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</si>
  <si>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</si>
  <si>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</si>
  <si>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</si>
  <si>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</si>
  <si>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</si>
  <si>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</si>
  <si>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</si>
  <si>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</si>
  <si>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Parent Category</t>
  </si>
  <si>
    <t>(All)</t>
  </si>
  <si>
    <t>Row Labels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</si>
  <si>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</si>
  <si>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</si>
  <si>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</si>
  <si>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</si>
  <si>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</si>
  <si>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</si>
  <si>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</si>
  <si>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</si>
  <si>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</si>
  <si>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</si>
  <si>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</si>
  <si>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</si>
  <si>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</si>
  <si>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</si>
  <si>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</si>
  <si>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</si>
  <si>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</si>
  <si>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</si>
  <si>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</si>
  <si>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</si>
  <si>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</si>
  <si>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</si>
  <si>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</si>
  <si>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</si>
  <si>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</si>
  <si>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</si>
  <si>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</si>
  <si>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</si>
  <si>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</si>
  <si>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</si>
  <si>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</si>
  <si>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</si>
  <si>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</si>
  <si>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</si>
  <si>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</si>
  <si>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</si>
  <si>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</si>
  <si>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</si>
  <si>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</si>
  <si>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</si>
  <si>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</si>
  <si>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</si>
  <si>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</si>
  <si>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</si>
  <si>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</si>
  <si>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</si>
  <si>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</si>
  <si>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</si>
  <si>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</si>
  <si>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</si>
  <si>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</si>
  <si>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</si>
  <si>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</si>
  <si>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</si>
  <si>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</si>
  <si>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</si>
  <si>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</si>
  <si>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</si>
  <si>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</si>
  <si>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</si>
  <si>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</si>
  <si>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</si>
  <si>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</si>
  <si>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</si>
  <si>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</si>
  <si>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</si>
  <si>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</si>
  <si>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</si>
  <si>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</si>
  <si>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</si>
  <si>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</si>
  <si>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</si>
  <si>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</si>
  <si>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</si>
  <si>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</si>
  <si>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</si>
  <si>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</si>
  <si>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</si>
  <si>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</si>
  <si>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</si>
  <si>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The mean number of backers</t>
  </si>
  <si>
    <t>For successful Campaigns:</t>
  </si>
  <si>
    <t>For unsuccessful Campaigns:</t>
  </si>
  <si>
    <t>The median number of backers</t>
  </si>
  <si>
    <t>The minimum number of backers</t>
  </si>
  <si>
    <t>The maximum number of backers</t>
  </si>
  <si>
    <t>The variance of the number of backers</t>
  </si>
  <si>
    <t>The standard deviation of the 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</si>
</sst>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 &quot;¥&quot;* #,##0.00_ ;_ &quot;¥&quot;* \-#,##0.00_ ;_ &quot;¥&quot;* &quot;-&quot;??_ ;_ @_ "/>
    <numFmt numFmtId="164" formatCode="_(\$* #,##0.00_);_(\$* \(#,##0.00\);_(\$* 0??_);_(@_)"/>
    <numFmt numFmtId="165" formatCode="m/d/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164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0" fontId="0" fillId="0" borderId="1" xfId="0" applyBorder="1"/>
    <xf numFmtId="0" fontId="1" fillId="2" borderId="0" xfId="0" applyFont="1" applyFill="1"/>
    <xf numFmtId="0" fontId="0" fillId="2" borderId="0" xfId="0" applyFill="1"/>
    <xf numFmtId="0" fontId="1" fillId="3" borderId="0" xfId="0" applyFont="1" applyFill="1"/>
    <xf numFmtId="0" fontId="0" fillId="3" borderId="0" xfId="0" applyFill="1"/>
    <xf numFmtId="0" fontId="0" fillId="0" borderId="0" xfId="0" applyFill="1"/>
  </cellXfs>
  <cellStyles count="3">
    <cellStyle name="Currency" xfId="2" builtinId="4"/>
    <cellStyle name="Normal" xfId="0" builtinId="0"/>
    <cellStyle name="Percent" xfId="1" builtinId="5"/>
  </cellStyles>
  <dxfs count="10"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numFmt numFmtId="165" formatCode="m/d/yy"/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[StarterBook_Solving.xlsx]Filter By Category &amp; Year!PivotTable2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Count of State VS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'Filter By Category &amp; Year'!$B$4:$B$5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'Filter By Category &amp;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'Filter By Category &amp; Year'!$B$6:$B$18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A4-4FDC-9FB9-0CBEF1B83DA2}"/>
            </c:ext>
          </c:extLst>
        </c:ser>
        <c:ser>
          <c:idx val="1"/>
          <c:order val="1"/>
          <c:tx>
            <c:strRef>
              <c:f>'Filter By Category &amp;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'Filter By Category &amp;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'Filter By Category &amp; 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A4-4FDC-9FB9-0CBEF1B83DA2}"/>
            </c:ext>
          </c:extLst>
        </c:ser>
        <c:ser>
          <c:idx val="2"/>
          <c:order val="2"/>
          <c:tx>
            <c:strRef>
              <c:f>'Filter By Category &amp; Year'!$D$4:$D$5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'Filter By Category &amp;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'Filter By Category &amp; Year'!$D$6:$D$18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A4-4FDC-9FB9-0CBEF1B83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5708047"/>
        <c:axId val="855683087"/>
      </c:lineChart>
      <c:catAx>
        <c:axId val="8557080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683087"/>
        <c:crosses val="autoZero"/>
        <c:auto val="1"/>
        <c:lblAlgn val="ctr"/>
        <c:lblOffset val="100"/>
        <c:noMultiLvlLbl val="0"/>
      </c:catAx>
      <c:valAx>
        <c:axId val="85568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70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Outcomes</a:t>
            </a:r>
            <a:r>
              <a:rPr lang="en-AU" baseline="0"/>
              <a:t> Based on Goal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85-4B09-8AB1-811EAC59C85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85-4B09-8AB1-811EAC59C85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B85-4B09-8AB1-811EAC59C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0911632"/>
        <c:axId val="630927856"/>
      </c:lineChart>
      <c:catAx>
        <c:axId val="630911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927856"/>
        <c:crosses val="autoZero"/>
        <c:auto val="1"/>
        <c:lblAlgn val="ctr"/>
        <c:lblOffset val="100"/>
        <c:noMultiLvlLbl val="0"/>
      </c:catAx>
      <c:valAx>
        <c:axId val="63092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Outcomes in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91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Successful Campaign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Campaign</a:t>
          </a:r>
        </a:p>
      </cx:txPr>
    </cx:title>
    <cx:plotArea>
      <cx:plotAreaRegion>
        <cx:series layoutId="boxWhisker" uniqueId="{D9DE0597-8CFB-43C6-A955-62C1095A9378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350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Unsuccessful Campaign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Unsuccessful Campaign</a:t>
          </a:r>
        </a:p>
      </cx:txPr>
    </cx:title>
    <cx:plotArea>
      <cx:plotAreaRegion>
        <cx:series layoutId="boxWhisker" uniqueId="{34367429-5AC6-4BE5-945E-1739DF8F4015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30"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209549</xdr:colOff>
      <xdr:row>4</xdr:row>
      <xdr:rowOff>4762</xdr:rowOff>
    </xdr:from>
    <xdr:to>
      <xdr:col>15</xdr:col>
      <xdr:colOff>28574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8C3721-E453-4A9A-82BB-4FA17D9402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809625</xdr:colOff>
      <xdr:row>14</xdr:row>
      <xdr:rowOff>123826</xdr:rowOff>
    </xdr:from>
    <xdr:to>
      <xdr:col>6</xdr:col>
      <xdr:colOff>400050</xdr:colOff>
      <xdr:row>38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F0CF55-A916-4980-8212-0D8E2176DC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361950</xdr:colOff>
      <xdr:row>9</xdr:row>
      <xdr:rowOff>128587</xdr:rowOff>
    </xdr:from>
    <xdr:to>
      <xdr:col>9</xdr:col>
      <xdr:colOff>104775</xdr:colOff>
      <xdr:row>24</xdr:row>
      <xdr:rowOff>14287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8FD4FC9-9674-4FE3-B1FE-23181F12A7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76700" y="184308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A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338137</xdr:colOff>
      <xdr:row>9</xdr:row>
      <xdr:rowOff>176212</xdr:rowOff>
    </xdr:from>
    <xdr:to>
      <xdr:col>13</xdr:col>
      <xdr:colOff>71437</xdr:colOff>
      <xdr:row>24</xdr:row>
      <xdr:rowOff>61912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D6F7278-CEDF-4C26-89E1-F3F62DA6B2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82062" y="18907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A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4412.62335509259" createdVersion="7" refreshedVersion="7" minRefreshableVersion="3" recordCount="4114" xr:uid="{C8D96D53-15A1-4879-BA18-40C9D00F7624}">
  <cacheSource type="worksheet">
    <worksheetSource ref="A1:R4115" sheet="Origin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4413.998869097224" createdVersion="7" refreshedVersion="7" minRefreshableVersion="3" recordCount="4114" xr:uid="{1C22E420-1102-42BD-83DD-492807ECBD75}">
  <cacheSource type="worksheet">
    <worksheetSource ref="A1:T4115" sheet="Origin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/5/17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7/3/15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/5/17"/>
          <s v="Qtr1"/>
          <s v="Qtr2"/>
          <s v="Qtr3"/>
          <s v="Qtr4"/>
          <s v="&gt;2017/3/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/5/17"/>
          <s v="2009"/>
          <s v="2010"/>
          <s v="2011"/>
          <s v="2012"/>
          <s v="2013"/>
          <s v="2014"/>
          <s v="2015"/>
          <s v="2016"/>
          <s v="2017"/>
          <s v="&gt;2017/3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0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0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0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0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0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0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0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0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0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0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0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0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0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0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0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0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0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0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0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0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0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0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0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0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0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0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0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0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0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0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0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0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0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0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0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0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0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0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D3E3F3-E30E-48C0-AE4C-A697B1A4324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outline="0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0A4690-AFD0-4F8C-8367-B3C0DE73E454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x="0"/>
        <item n="Jan" x="1"/>
        <item n="Feb" x="2"/>
        <item n="Mar" x="3"/>
        <item n="Apr" x="4"/>
        <item n="May" x="5"/>
        <item n="Jun" x="6"/>
        <item n="Jul" x="7"/>
        <item n="Aug" x="8"/>
        <item n="Sep" x="9"/>
        <item n="Oct" x="10"/>
        <item n="Nov" x="11"/>
        <item n="Dec"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">
    <format dxfId="6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J1" zoomScale="85" zoomScaleNormal="85" workbookViewId="0">
      <selection activeCell="C463" sqref="C46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15.2851562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8308</v>
      </c>
      <c r="S1" s="1" t="s">
        <v>8356</v>
      </c>
      <c r="T1" s="1" t="s">
        <v>8357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ROUND(E2/D2*100,0)</f>
        <v>137</v>
      </c>
      <c r="P2" s="6">
        <f>IF(NOT(O2=0),ROUND(E2/L2,2),0)</f>
        <v>63.92</v>
      </c>
      <c r="Q2" t="str">
        <f>LEFT(N2,SEARCH("/",N2,1)-1)</f>
        <v>film &amp; video</v>
      </c>
      <c r="R2" t="str">
        <f>RIGHT(N2,LEN(N2)-SEARCH("/",N2))</f>
        <v>television</v>
      </c>
      <c r="S2" s="10">
        <f>(J2/86400)+DATE(1970,1,1)</f>
        <v>42177.007071759261</v>
      </c>
      <c r="T2" s="10">
        <f>(I2/86400)+DATE(1970,1,1)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ROUND(E3/D3*100,0)</f>
        <v>143</v>
      </c>
      <c r="P3" s="6">
        <f t="shared" ref="P3:P66" si="1">IF(NOT(O3=0),ROUND(E3/L3,2),0)</f>
        <v>185.48</v>
      </c>
      <c r="Q3" t="str">
        <f t="shared" ref="Q3:Q66" si="2">LEFT(N3,SEARCH("/",N3,1)-1)</f>
        <v>film &amp; video</v>
      </c>
      <c r="R3" t="str">
        <f t="shared" ref="R3:R66" si="3">RIGHT(N3,LEN(N3)-SEARCH("/",N3))</f>
        <v>television</v>
      </c>
      <c r="S3" s="10">
        <f t="shared" ref="S3:S66" si="4">(J3/86400)+DATE(1970,1,1)</f>
        <v>42766.600497685184</v>
      </c>
      <c r="T3" s="10">
        <f t="shared" ref="T3:T66" si="5">(I3/86400)+DATE(1970,1,1)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 s="6">
        <f t="shared" si="1"/>
        <v>69.27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 s="6">
        <f t="shared" si="1"/>
        <v>190.55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</v>
      </c>
      <c r="P7" s="6">
        <f t="shared" si="1"/>
        <v>93.4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</v>
      </c>
      <c r="P8" s="6">
        <f t="shared" si="1"/>
        <v>146.88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</v>
      </c>
      <c r="P9" s="6">
        <f t="shared" si="1"/>
        <v>159.82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42516.047071759254</v>
      </c>
      <c r="T9" s="10">
        <f t="shared" si="5"/>
        <v>42556.047071759254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</v>
      </c>
      <c r="P10" s="6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 s="6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 s="6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 s="6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</v>
      </c>
      <c r="P14" s="6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 s="6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 s="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 s="6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</v>
      </c>
      <c r="P18" s="6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 s="6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</v>
      </c>
      <c r="P20" s="6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41869.542314814811</v>
      </c>
      <c r="T20" s="10">
        <f t="shared" si="5"/>
        <v>41899.542314814811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</v>
      </c>
      <c r="P21" s="6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42200.758240740739</v>
      </c>
      <c r="T22" s="10">
        <f t="shared" si="5"/>
        <v>42260.758240740739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</v>
      </c>
      <c r="P23" s="6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 s="6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</v>
      </c>
      <c r="P26" s="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42262.818749999999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</v>
      </c>
      <c r="P27" s="6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</v>
      </c>
      <c r="P28" s="6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</v>
      </c>
      <c r="P29" s="6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</v>
      </c>
      <c r="P30" s="6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</v>
      </c>
      <c r="P31" s="6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</v>
      </c>
      <c r="P32" s="6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</v>
      </c>
      <c r="P34" s="6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42316.702557870369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</v>
      </c>
      <c r="P36" s="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 s="6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</v>
      </c>
      <c r="P38" s="6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</v>
      </c>
      <c r="P39" s="6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</v>
      </c>
      <c r="P40" s="6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41375.057222222225</v>
      </c>
      <c r="T40" s="10">
        <f t="shared" si="5"/>
        <v>41405.057222222225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 s="6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</v>
      </c>
      <c r="P42" s="6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 s="6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 s="6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41874.098807870367</v>
      </c>
      <c r="T46" s="10">
        <f t="shared" si="5"/>
        <v>41919.098807870367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</v>
      </c>
      <c r="P48" s="6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</v>
      </c>
      <c r="T48" s="10">
        <f t="shared" si="5"/>
        <v>42353.96497685185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 s="6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 s="6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</v>
      </c>
      <c r="P53" s="6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42196.928668981476</v>
      </c>
      <c r="T53" s="10">
        <f t="shared" si="5"/>
        <v>42226.928668981476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</v>
      </c>
      <c r="P54" s="6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</v>
      </c>
      <c r="P55" s="6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 s="6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</v>
      </c>
      <c r="P58" s="6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42149.548888888894</v>
      </c>
      <c r="T58" s="10">
        <f t="shared" si="5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 s="6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 s="6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</v>
      </c>
      <c r="P61" s="6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42230.235833333332</v>
      </c>
      <c r="T61" s="10">
        <f t="shared" si="5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</v>
      </c>
      <c r="P62" s="6">
        <f t="shared" si="1"/>
        <v>43.04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41701.901817129634</v>
      </c>
      <c r="T62" s="10">
        <f t="shared" si="5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</v>
      </c>
      <c r="P63" s="6">
        <f t="shared" si="1"/>
        <v>322.39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41409.814317129625</v>
      </c>
      <c r="T63" s="10">
        <f t="shared" si="5"/>
        <v>41431.814317129625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 s="6">
        <f t="shared" si="1"/>
        <v>96.71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114</v>
      </c>
      <c r="P65" s="6">
        <f t="shared" si="1"/>
        <v>35.47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</v>
      </c>
      <c r="P66" s="6">
        <f t="shared" si="1"/>
        <v>86.67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ROUND(E67/D67*100,0)</f>
        <v>108</v>
      </c>
      <c r="P67" s="6">
        <f t="shared" ref="P67:P130" si="7">IF(NOT(O67=0),ROUND(E67/L67,2),0)</f>
        <v>132.05000000000001</v>
      </c>
      <c r="Q67" t="str">
        <f t="shared" ref="Q67:Q130" si="8">LEFT(N67,SEARCH("/",N67,1)-1)</f>
        <v>film &amp; video</v>
      </c>
      <c r="R67" t="str">
        <f t="shared" ref="R67:R130" si="9">RIGHT(N67,LEN(N67)-SEARCH("/",N67))</f>
        <v>shorts</v>
      </c>
      <c r="S67" s="10">
        <f t="shared" ref="S67:S130" si="10">(J67/86400)+DATE(1970,1,1)</f>
        <v>41835.821226851855</v>
      </c>
      <c r="T67" s="10">
        <f t="shared" ref="T67:T130" si="11">(I67/86400)+DATE(1970,1,1)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119</v>
      </c>
      <c r="P68" s="6">
        <f t="shared" si="7"/>
        <v>91.23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</v>
      </c>
      <c r="P70" s="6">
        <f t="shared" si="7"/>
        <v>21.19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111</v>
      </c>
      <c r="P71" s="6">
        <f t="shared" si="7"/>
        <v>62.33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</v>
      </c>
      <c r="P72" s="6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124</v>
      </c>
      <c r="P73" s="6">
        <f t="shared" si="7"/>
        <v>69.72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</v>
      </c>
      <c r="P74" s="6">
        <f t="shared" si="7"/>
        <v>58.17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41208.010196759264</v>
      </c>
      <c r="T74" s="10">
        <f t="shared" si="11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113</v>
      </c>
      <c r="P76" s="6">
        <f t="shared" si="7"/>
        <v>19.47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</v>
      </c>
      <c r="P77" s="6">
        <f t="shared" si="7"/>
        <v>85.96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</v>
      </c>
      <c r="P78" s="6">
        <f t="shared" si="7"/>
        <v>30.67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393</v>
      </c>
      <c r="P79" s="6">
        <f t="shared" si="7"/>
        <v>60.38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40997.144872685181</v>
      </c>
      <c r="T79" s="10">
        <f t="shared" si="11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</v>
      </c>
      <c r="P82" s="6">
        <f t="shared" si="7"/>
        <v>273.83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53.04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41100.158877314811</v>
      </c>
      <c r="T83" s="10">
        <f t="shared" si="11"/>
        <v>41104.126388888893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</v>
      </c>
      <c r="P84" s="6">
        <f t="shared" si="7"/>
        <v>40.01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103</v>
      </c>
      <c r="P85" s="6">
        <f t="shared" si="7"/>
        <v>15.77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126</v>
      </c>
      <c r="P87" s="6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</v>
      </c>
      <c r="P88" s="6">
        <f t="shared" si="7"/>
        <v>375.76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105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40322.539386574077</v>
      </c>
      <c r="T89" s="10">
        <f t="shared" si="11"/>
        <v>40332.070138888885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103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</v>
      </c>
      <c r="P91" s="6">
        <f t="shared" si="7"/>
        <v>123.29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41402.752222222218</v>
      </c>
      <c r="T91" s="10">
        <f t="shared" si="11"/>
        <v>41427.752222222218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</v>
      </c>
      <c r="P92" s="6">
        <f t="shared" si="7"/>
        <v>31.38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</v>
      </c>
      <c r="P94" s="6">
        <f t="shared" si="7"/>
        <v>122.33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111</v>
      </c>
      <c r="P95" s="6">
        <f t="shared" si="7"/>
        <v>73.73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21.67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</v>
      </c>
      <c r="P97" s="6">
        <f t="shared" si="7"/>
        <v>21.9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115</v>
      </c>
      <c r="P98" s="6">
        <f t="shared" si="7"/>
        <v>50.59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</v>
      </c>
      <c r="P99" s="6">
        <f t="shared" si="7"/>
        <v>53.13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</v>
      </c>
      <c r="P100" s="6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41214.794837962967</v>
      </c>
      <c r="T100" s="10">
        <f t="shared" si="11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</v>
      </c>
      <c r="P101" s="6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128</v>
      </c>
      <c r="P104" s="6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</v>
      </c>
      <c r="P105" s="6">
        <f t="shared" si="7"/>
        <v>27.9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</v>
      </c>
      <c r="P107" s="6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101</v>
      </c>
      <c r="P108" s="6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40987.776631944442</v>
      </c>
      <c r="T108" s="10">
        <f t="shared" si="11"/>
        <v>41001.776631944442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</v>
      </c>
      <c r="P109" s="6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247</v>
      </c>
      <c r="P110" s="6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220</v>
      </c>
      <c r="P111" s="6">
        <f t="shared" si="7"/>
        <v>46.7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131</v>
      </c>
      <c r="P112" s="6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155</v>
      </c>
      <c r="P113" s="6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64.2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41718.043032407411</v>
      </c>
      <c r="T114" s="10">
        <f t="shared" si="11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</v>
      </c>
      <c r="P116" s="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</v>
      </c>
      <c r="P117" s="6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40918.738935185189</v>
      </c>
      <c r="T117" s="10">
        <f t="shared" si="11"/>
        <v>40943.738935185189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114</v>
      </c>
      <c r="P118" s="6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</v>
      </c>
      <c r="P119" s="6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</v>
      </c>
      <c r="P120" s="6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105</v>
      </c>
      <c r="P121" s="6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0</v>
      </c>
      <c r="P122" s="6">
        <f t="shared" si="7"/>
        <v>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0</v>
      </c>
      <c r="P123" s="6">
        <f t="shared" si="7"/>
        <v>0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</v>
      </c>
      <c r="P125" s="6">
        <f t="shared" si="7"/>
        <v>0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</v>
      </c>
      <c r="P127" s="6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6</v>
      </c>
      <c r="P128" s="6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2</v>
      </c>
      <c r="P130" s="6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ROUND(E131/D131*100,0)</f>
        <v>0</v>
      </c>
      <c r="P131" s="6">
        <f t="shared" ref="P131:P194" si="13">IF(NOT(O131=0),ROUND(E131/L131,2),0)</f>
        <v>0</v>
      </c>
      <c r="Q131" t="str">
        <f t="shared" ref="Q131:Q194" si="14">LEFT(N131,SEARCH("/",N131,1)-1)</f>
        <v>film &amp; video</v>
      </c>
      <c r="R131" t="str">
        <f t="shared" ref="R131:R194" si="15">RIGHT(N131,LEN(N131)-SEARCH("/",N131))</f>
        <v>science fiction</v>
      </c>
      <c r="S131" s="10">
        <f t="shared" ref="S131:S194" si="16">(J131/86400)+DATE(1970,1,1)</f>
        <v>41882.937303240738</v>
      </c>
      <c r="T131" s="10">
        <f t="shared" ref="T131:T194" si="17">(I131/86400)+DATE(1970,1,1)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41778.91541666667</v>
      </c>
      <c r="T132" s="10">
        <f t="shared" si="17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>IF(NOT(O133=0),ROUND(E133/L133,2),0)</f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10</v>
      </c>
      <c r="P134" s="6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</v>
      </c>
      <c r="P140" s="6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11</v>
      </c>
      <c r="P143" s="6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</v>
      </c>
      <c r="P144" s="6">
        <f t="shared" si="13"/>
        <v>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42559.064143518517</v>
      </c>
      <c r="T145" s="10">
        <f t="shared" si="17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28</v>
      </c>
      <c r="P146" s="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8</v>
      </c>
      <c r="P147" s="6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1</v>
      </c>
      <c r="P148" s="6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</v>
      </c>
      <c r="P150" s="6">
        <f t="shared" si="13"/>
        <v>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1</v>
      </c>
      <c r="P151" s="6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</v>
      </c>
      <c r="P152" s="6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0</v>
      </c>
      <c r="P153" s="6">
        <f t="shared" si="13"/>
        <v>0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0</v>
      </c>
      <c r="P154" s="6">
        <f t="shared" si="13"/>
        <v>0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41875.077546296292</v>
      </c>
      <c r="T154" s="10">
        <f t="shared" si="17"/>
        <v>41905.077546296292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1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3</v>
      </c>
      <c r="P156" s="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0</v>
      </c>
      <c r="P157" s="6">
        <f t="shared" si="13"/>
        <v>0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</v>
      </c>
      <c r="P159" s="6">
        <f t="shared" si="13"/>
        <v>0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0</v>
      </c>
      <c r="P161" s="6">
        <f t="shared" si="13"/>
        <v>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42171.913090277776</v>
      </c>
      <c r="T162" s="10">
        <f t="shared" si="17"/>
        <v>42231.913090277776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</v>
      </c>
      <c r="P163" s="6">
        <f t="shared" si="13"/>
        <v>0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1</v>
      </c>
      <c r="P166" s="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</v>
      </c>
      <c r="P169" s="6">
        <f t="shared" si="13"/>
        <v>0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</v>
      </c>
      <c r="P170" s="6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0</v>
      </c>
      <c r="P173" s="6">
        <f t="shared" si="13"/>
        <v>0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42082.353275462963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</v>
      </c>
      <c r="P177" s="6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6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</v>
      </c>
      <c r="P182" s="6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36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6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0</v>
      </c>
      <c r="P191" s="6">
        <f t="shared" si="13"/>
        <v>0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</v>
      </c>
      <c r="P192" s="6">
        <f t="shared" si="13"/>
        <v>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6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0</v>
      </c>
      <c r="P194" s="6">
        <f t="shared" si="13"/>
        <v>0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ROUND(E195/D195*100,0)</f>
        <v>0</v>
      </c>
      <c r="P195" s="6">
        <f t="shared" ref="P195:P258" si="19">IF(NOT(O195=0),ROUND(E195/L195,2),0)</f>
        <v>0</v>
      </c>
      <c r="Q195" t="str">
        <f t="shared" ref="Q195:Q258" si="20">LEFT(N195,SEARCH("/",N195,1)-1)</f>
        <v>film &amp; video</v>
      </c>
      <c r="R195" t="str">
        <f t="shared" ref="R195:R258" si="21">RIGHT(N195,LEN(N195)-SEARCH("/",N195))</f>
        <v>drama</v>
      </c>
      <c r="S195" s="10">
        <f t="shared" ref="S195:S258" si="22">(J195/86400)+DATE(1970,1,1)</f>
        <v>41911.934791666667</v>
      </c>
      <c r="T195" s="10">
        <f t="shared" ref="T195:T258" si="23">(I195/86400)+DATE(1970,1,1)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</v>
      </c>
      <c r="P196" s="6">
        <f t="shared" si="19"/>
        <v>0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42</v>
      </c>
      <c r="P198" s="6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</v>
      </c>
      <c r="P202" s="6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41867.083368055552</v>
      </c>
      <c r="T202" s="10">
        <f t="shared" si="23"/>
        <v>41897.083368055552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</v>
      </c>
      <c r="P203" s="6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30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51</v>
      </c>
      <c r="P206" s="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</v>
      </c>
      <c r="P207" s="6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</v>
      </c>
      <c r="P209" s="6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</v>
      </c>
      <c r="P212" s="6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45</v>
      </c>
      <c r="P213" s="6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42236.159918981481</v>
      </c>
      <c r="T213" s="10">
        <f t="shared" si="23"/>
        <v>42266.159918981481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0</v>
      </c>
      <c r="P214" s="6">
        <f t="shared" si="19"/>
        <v>0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</v>
      </c>
      <c r="P215" s="6">
        <f t="shared" si="19"/>
        <v>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0</v>
      </c>
      <c r="P216" s="6">
        <f t="shared" si="19"/>
        <v>0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</v>
      </c>
      <c r="P217" s="6">
        <f t="shared" si="19"/>
        <v>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56</v>
      </c>
      <c r="P218" s="6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12</v>
      </c>
      <c r="P219" s="6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18</v>
      </c>
      <c r="P221" s="6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1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42236.837500000001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1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</v>
      </c>
      <c r="P232" s="6">
        <f t="shared" si="19"/>
        <v>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42129.77721064815</v>
      </c>
      <c r="T232" s="10">
        <f t="shared" si="23"/>
        <v>42159.77721064815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42341.958923611106</v>
      </c>
      <c r="T233" s="10">
        <f t="shared" si="23"/>
        <v>42371.958923611106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3</v>
      </c>
      <c r="P234" s="6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42321.084479166668</v>
      </c>
      <c r="T238" s="10">
        <f t="shared" si="23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</v>
      </c>
      <c r="P239" s="6">
        <f t="shared" si="19"/>
        <v>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42713.962500000001</v>
      </c>
      <c r="T240" s="10">
        <f t="shared" si="23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108</v>
      </c>
      <c r="P242" s="6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113</v>
      </c>
      <c r="P243" s="6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</v>
      </c>
      <c r="P244" s="6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103</v>
      </c>
      <c r="P245" s="6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114</v>
      </c>
      <c r="P246" s="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104</v>
      </c>
      <c r="P247" s="6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</v>
      </c>
      <c r="P248" s="6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</v>
      </c>
      <c r="P249" s="6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</v>
      </c>
      <c r="P250" s="6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113</v>
      </c>
      <c r="P251" s="6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106</v>
      </c>
      <c r="P252" s="6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126</v>
      </c>
      <c r="P253" s="6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185</v>
      </c>
      <c r="P254" s="6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101</v>
      </c>
      <c r="P255" s="6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117</v>
      </c>
      <c r="P256" s="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42263.952662037038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107</v>
      </c>
      <c r="P257" s="6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</v>
      </c>
      <c r="P258" s="6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ROUND(E259/D259*100,0)</f>
        <v>107</v>
      </c>
      <c r="P259" s="6">
        <f t="shared" ref="P259:P322" si="25">IF(NOT(O259=0),ROUND(E259/L259,2),0)</f>
        <v>66.7</v>
      </c>
      <c r="Q259" t="str">
        <f t="shared" ref="Q259:Q322" si="26">LEFT(N259,SEARCH("/",N259,1)-1)</f>
        <v>film &amp; video</v>
      </c>
      <c r="R259" t="str">
        <f t="shared" ref="R259:R322" si="27">RIGHT(N259,LEN(N259)-SEARCH("/",N259))</f>
        <v>documentary</v>
      </c>
      <c r="S259" s="10">
        <f t="shared" ref="S259:S322" si="28">(J259/86400)+DATE(1970,1,1)</f>
        <v>42479.626875000002</v>
      </c>
      <c r="T259" s="10">
        <f t="shared" ref="T259:T322" si="29">(I259/86400)+DATE(1970,1,1)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</v>
      </c>
      <c r="P260" s="6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132</v>
      </c>
      <c r="P261" s="6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</v>
      </c>
      <c r="P262" s="6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</v>
      </c>
      <c r="P263" s="6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6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</v>
      </c>
      <c r="P265" s="6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</v>
      </c>
      <c r="P266" s="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</v>
      </c>
      <c r="P267" s="6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40267.245717592596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146</v>
      </c>
      <c r="P268" s="6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132</v>
      </c>
      <c r="P269" s="6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</v>
      </c>
      <c r="P270" s="6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</v>
      </c>
      <c r="P271" s="6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153</v>
      </c>
      <c r="P272" s="6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105</v>
      </c>
      <c r="P273" s="6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41612.100243055553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</v>
      </c>
      <c r="P274" s="6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108</v>
      </c>
      <c r="P275" s="6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</v>
      </c>
      <c r="P277" s="6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148</v>
      </c>
      <c r="P278" s="6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40967.081875000003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</v>
      </c>
      <c r="P279" s="6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</v>
      </c>
      <c r="P280" s="6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</v>
      </c>
      <c r="P281" s="6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</v>
      </c>
      <c r="P282" s="6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41744.590682870374</v>
      </c>
      <c r="T282" s="10">
        <f t="shared" si="29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121</v>
      </c>
      <c r="P283" s="6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</v>
      </c>
      <c r="P284" s="6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</v>
      </c>
      <c r="P285" s="6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105</v>
      </c>
      <c r="P286" s="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229</v>
      </c>
      <c r="P287" s="6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</v>
      </c>
      <c r="P288" s="6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41313.816250000003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</v>
      </c>
      <c r="P289" s="6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</v>
      </c>
      <c r="P290" s="6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105</v>
      </c>
      <c r="P291" s="6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107</v>
      </c>
      <c r="P292" s="6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</v>
      </c>
      <c r="P293" s="6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102</v>
      </c>
      <c r="P294" s="6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</v>
      </c>
      <c r="P295" s="6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</v>
      </c>
      <c r="P297" s="6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119</v>
      </c>
      <c r="P298" s="6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101</v>
      </c>
      <c r="P299" s="6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42089.728020833332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109</v>
      </c>
      <c r="P300" s="6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179</v>
      </c>
      <c r="P301" s="6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102</v>
      </c>
      <c r="P302" s="6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119</v>
      </c>
      <c r="P303" s="6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</v>
      </c>
      <c r="P304" s="6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</v>
      </c>
      <c r="P305" s="6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41032.071134259255</v>
      </c>
      <c r="T305" s="10">
        <f t="shared" si="29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232</v>
      </c>
      <c r="P306" s="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</v>
      </c>
      <c r="P307" s="6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293</v>
      </c>
      <c r="P308" s="6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</v>
      </c>
      <c r="P309" s="6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41282.944456018522</v>
      </c>
      <c r="T309" s="10">
        <f t="shared" si="29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106</v>
      </c>
      <c r="P310" s="6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119</v>
      </c>
      <c r="P311" s="6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</v>
      </c>
      <c r="P312" s="6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</v>
      </c>
      <c r="P313" s="6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112</v>
      </c>
      <c r="P314" s="6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105</v>
      </c>
      <c r="P315" s="6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</v>
      </c>
      <c r="P316" s="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</v>
      </c>
      <c r="P317" s="6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114</v>
      </c>
      <c r="P318" s="6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101</v>
      </c>
      <c r="P319" s="6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</v>
      </c>
      <c r="P320" s="6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113</v>
      </c>
      <c r="P321" s="6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107</v>
      </c>
      <c r="P322" s="6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ROUND(E323/D323*100,0)</f>
        <v>103</v>
      </c>
      <c r="P323" s="6">
        <f t="shared" ref="P323:P386" si="31">IF(NOT(O323=0),ROUND(E323/L323,2),0)</f>
        <v>106.62</v>
      </c>
      <c r="Q323" t="str">
        <f t="shared" ref="Q323:Q386" si="32">LEFT(N323,SEARCH("/",N323,1)-1)</f>
        <v>film &amp; video</v>
      </c>
      <c r="R323" t="str">
        <f t="shared" ref="R323:R386" si="33">RIGHT(N323,LEN(N323)-SEARCH("/",N323))</f>
        <v>documentary</v>
      </c>
      <c r="S323" s="10">
        <f t="shared" ref="S323:S386" si="34">(J323/86400)+DATE(1970,1,1)</f>
        <v>42647.446597222224</v>
      </c>
      <c r="T323" s="10">
        <f t="shared" ref="T323:T386" si="35">(I323/86400)+DATE(1970,1,1)</f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108</v>
      </c>
      <c r="P324" s="6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</v>
      </c>
      <c r="P325" s="6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102</v>
      </c>
      <c r="P326" s="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</v>
      </c>
      <c r="P327" s="6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113</v>
      </c>
      <c r="P328" s="6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</v>
      </c>
      <c r="P329" s="6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104</v>
      </c>
      <c r="P330" s="6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106</v>
      </c>
      <c r="P331" s="6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102</v>
      </c>
      <c r="P332" s="6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107</v>
      </c>
      <c r="P333" s="6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</v>
      </c>
      <c r="P334" s="6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</v>
      </c>
      <c r="P335" s="6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</v>
      </c>
      <c r="P336" s="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103</v>
      </c>
      <c r="P337" s="6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117</v>
      </c>
      <c r="P338" s="6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</v>
      </c>
      <c r="P339" s="6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</v>
      </c>
      <c r="P340" s="6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</v>
      </c>
      <c r="P341" s="6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</v>
      </c>
      <c r="P342" s="6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107</v>
      </c>
      <c r="P343" s="6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</v>
      </c>
      <c r="P344" s="6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</v>
      </c>
      <c r="P345" s="6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</v>
      </c>
      <c r="P346" s="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</v>
      </c>
      <c r="P347" s="6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</v>
      </c>
      <c r="P348" s="6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42261.500243055554</v>
      </c>
      <c r="T348" s="10">
        <f t="shared" si="35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112</v>
      </c>
      <c r="P349" s="6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6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107</v>
      </c>
      <c r="P351" s="6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115</v>
      </c>
      <c r="P352" s="6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</v>
      </c>
      <c r="P353" s="6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117</v>
      </c>
      <c r="P354" s="6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109</v>
      </c>
      <c r="P355" s="6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104</v>
      </c>
      <c r="P356" s="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</v>
      </c>
      <c r="P357" s="6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103</v>
      </c>
      <c r="P358" s="6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6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</v>
      </c>
      <c r="P360" s="6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105</v>
      </c>
      <c r="P361" s="6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41935.070486111115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</v>
      </c>
      <c r="P362" s="6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</v>
      </c>
      <c r="P363" s="6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</v>
      </c>
      <c r="P364" s="6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</v>
      </c>
      <c r="P365" s="6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</v>
      </c>
      <c r="P366" s="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104</v>
      </c>
      <c r="P367" s="6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</v>
      </c>
      <c r="P368" s="6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41019.793032407411</v>
      </c>
      <c r="T368" s="10">
        <f t="shared" si="35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</v>
      </c>
      <c r="P369" s="6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</v>
      </c>
      <c r="P370" s="6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</v>
      </c>
      <c r="P371" s="6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</v>
      </c>
      <c r="P372" s="6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</v>
      </c>
      <c r="P373" s="6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</v>
      </c>
      <c r="P374" s="6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107</v>
      </c>
      <c r="P375" s="6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131</v>
      </c>
      <c r="P376" s="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6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106</v>
      </c>
      <c r="P378" s="6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</v>
      </c>
      <c r="P379" s="6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112</v>
      </c>
      <c r="P380" s="6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</v>
      </c>
      <c r="P381" s="6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142</v>
      </c>
      <c r="P382" s="6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105</v>
      </c>
      <c r="P383" s="6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256</v>
      </c>
      <c r="P384" s="6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207</v>
      </c>
      <c r="P385" s="6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</v>
      </c>
      <c r="P386" s="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ROUND(E387/D387*100,0)</f>
        <v>106</v>
      </c>
      <c r="P387" s="6">
        <f t="shared" ref="P387:P450" si="37">IF(NOT(O387=0),ROUND(E387/L387,2),0)</f>
        <v>111.8</v>
      </c>
      <c r="Q387" t="str">
        <f t="shared" ref="Q387:Q450" si="38">LEFT(N387,SEARCH("/",N387,1)-1)</f>
        <v>film &amp; video</v>
      </c>
      <c r="R387" t="str">
        <f t="shared" ref="R387:R450" si="39">RIGHT(N387,LEN(N387)-SEARCH("/",N387))</f>
        <v>documentary</v>
      </c>
      <c r="S387" s="10">
        <f t="shared" ref="S387:S450" si="40">(J387/86400)+DATE(1970,1,1)</f>
        <v>41934.584502314814</v>
      </c>
      <c r="T387" s="10">
        <f t="shared" ref="T387:T450" si="41">(I387/86400)+DATE(1970,1,1)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</v>
      </c>
      <c r="P388" s="6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214</v>
      </c>
      <c r="P389" s="6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</v>
      </c>
      <c r="P390" s="6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42549.076157407406</v>
      </c>
      <c r="T390" s="10">
        <f t="shared" si="41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182</v>
      </c>
      <c r="P391" s="6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41674.063078703708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6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101</v>
      </c>
      <c r="P393" s="6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40865.042256944442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101</v>
      </c>
      <c r="P394" s="6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</v>
      </c>
      <c r="P395" s="6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112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</v>
      </c>
      <c r="P397" s="6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107</v>
      </c>
      <c r="P398" s="6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41082.564884259264</v>
      </c>
      <c r="T398" s="10">
        <f t="shared" si="41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104</v>
      </c>
      <c r="P399" s="6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</v>
      </c>
      <c r="P400" s="6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107</v>
      </c>
      <c r="P401" s="6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</v>
      </c>
      <c r="P402" s="6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104</v>
      </c>
      <c r="P403" s="6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142</v>
      </c>
      <c r="P404" s="6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</v>
      </c>
      <c r="P405" s="6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</v>
      </c>
      <c r="P406" s="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41646.628032407403</v>
      </c>
      <c r="T406" s="10">
        <f t="shared" si="41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108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108</v>
      </c>
      <c r="P408" s="6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102</v>
      </c>
      <c r="P409" s="6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</v>
      </c>
      <c r="P410" s="6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137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</v>
      </c>
      <c r="P412" s="6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42113.981446759259</v>
      </c>
      <c r="T412" s="10">
        <f t="shared" si="41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</v>
      </c>
      <c r="P413" s="6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127</v>
      </c>
      <c r="P414" s="6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</v>
      </c>
      <c r="P415" s="6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103</v>
      </c>
      <c r="P416" s="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</v>
      </c>
      <c r="P417" s="6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</v>
      </c>
      <c r="P418" s="6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</v>
      </c>
      <c r="P419" s="6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41360.970601851848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101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</v>
      </c>
      <c r="P421" s="6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</v>
      </c>
      <c r="P422" s="6">
        <f t="shared" si="37"/>
        <v>0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</v>
      </c>
      <c r="P423" s="6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</v>
      </c>
      <c r="P424" s="6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41863.260381944448</v>
      </c>
      <c r="T424" s="10">
        <f t="shared" si="41"/>
        <v>41893.260381944448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1</v>
      </c>
      <c r="P425" s="6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0</v>
      </c>
      <c r="P427" s="6">
        <f t="shared" si="37"/>
        <v>0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</v>
      </c>
      <c r="P428" s="6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42285.90902777778</v>
      </c>
      <c r="T429" s="10">
        <f t="shared" si="41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6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14</v>
      </c>
      <c r="P433" s="6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42526.871331018519</v>
      </c>
      <c r="T433" s="10">
        <f t="shared" si="41"/>
        <v>42556.871331018519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10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42228.629884259259</v>
      </c>
      <c r="T435" s="10">
        <f t="shared" si="41"/>
        <v>42288.629884259259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0</v>
      </c>
      <c r="P437" s="6">
        <f t="shared" si="37"/>
        <v>0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</v>
      </c>
      <c r="P440" s="6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41919.761782407411</v>
      </c>
      <c r="T441" s="10">
        <f t="shared" si="41"/>
        <v>41929.761782407411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</v>
      </c>
      <c r="P442" s="6">
        <f t="shared" si="37"/>
        <v>0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</v>
      </c>
      <c r="P444" s="6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</v>
      </c>
      <c r="P445" s="6">
        <f t="shared" si="37"/>
        <v>0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0</v>
      </c>
      <c r="P447" s="6">
        <f t="shared" si="37"/>
        <v>0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</v>
      </c>
      <c r="P448" s="6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0</v>
      </c>
      <c r="P449" s="6">
        <f t="shared" si="37"/>
        <v>0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</v>
      </c>
      <c r="P450" s="6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ROUND(E451/D451*100,0)</f>
        <v>2</v>
      </c>
      <c r="P451" s="6">
        <f t="shared" ref="P451:P514" si="43">IF(NOT(O451=0),ROUND(E451/L451,2),0)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RIGHT(N451,LEN(N451)-SEARCH("/",N451))</f>
        <v>animation</v>
      </c>
      <c r="S451" s="10">
        <f t="shared" ref="S451:S514" si="46">(J451/86400)+DATE(1970,1,1)</f>
        <v>41534.568113425928</v>
      </c>
      <c r="T451" s="10">
        <f t="shared" ref="T451:T514" si="47">(I451/86400)+DATE(1970,1,1)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1</v>
      </c>
      <c r="P452" s="6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42107.703877314816</v>
      </c>
      <c r="T454" s="10">
        <f t="shared" si="47"/>
        <v>42137.703877314816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0</v>
      </c>
      <c r="P455" s="6">
        <f t="shared" si="43"/>
        <v>0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1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0</v>
      </c>
      <c r="P457" s="6">
        <f t="shared" si="43"/>
        <v>0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40971.002569444448</v>
      </c>
      <c r="T457" s="10">
        <f t="shared" si="47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1</v>
      </c>
      <c r="P458" s="6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41547.694456018522</v>
      </c>
      <c r="T458" s="10">
        <f t="shared" si="47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</v>
      </c>
      <c r="P460" s="6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0</v>
      </c>
      <c r="P461" s="6">
        <f t="shared" si="43"/>
        <v>0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</v>
      </c>
      <c r="P462" s="6">
        <f t="shared" si="43"/>
        <v>0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</v>
      </c>
      <c r="T464" s="10">
        <f t="shared" si="47"/>
        <v>40765.12663194444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</v>
      </c>
      <c r="P465" s="6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0</v>
      </c>
      <c r="P466" s="6">
        <f t="shared" si="43"/>
        <v>0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</v>
      </c>
      <c r="T466" s="10">
        <f t="shared" si="47"/>
        <v>42508.84878472222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27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1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22</v>
      </c>
      <c r="P469" s="6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41041.167627314819</v>
      </c>
      <c r="T470" s="10">
        <f t="shared" si="47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12</v>
      </c>
      <c r="P473" s="6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18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3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0</v>
      </c>
      <c r="P476" s="6">
        <f t="shared" si="43"/>
        <v>0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</v>
      </c>
      <c r="P478" s="6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33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</v>
      </c>
      <c r="P482" s="6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41465.500173611115</v>
      </c>
      <c r="T482" s="10">
        <f t="shared" si="47"/>
        <v>41495.500173611115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</v>
      </c>
      <c r="P483" s="6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</v>
      </c>
      <c r="P484" s="6">
        <f t="shared" si="43"/>
        <v>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42447.896874999999</v>
      </c>
      <c r="T484" s="10">
        <f t="shared" si="47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</v>
      </c>
      <c r="P485" s="6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</v>
      </c>
      <c r="P486" s="6">
        <f t="shared" si="43"/>
        <v>0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22</v>
      </c>
      <c r="P487" s="6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41381.505775462967</v>
      </c>
      <c r="T487" s="10">
        <f t="shared" si="47"/>
        <v>41411.505775462967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0</v>
      </c>
      <c r="P488" s="6">
        <f t="shared" si="43"/>
        <v>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</v>
      </c>
      <c r="P491" s="6">
        <f t="shared" si="43"/>
        <v>0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41113.968576388885</v>
      </c>
      <c r="T492" s="10">
        <f t="shared" si="47"/>
        <v>41143.968576388885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42366.982627314814</v>
      </c>
      <c r="T493" s="10">
        <f t="shared" si="47"/>
        <v>42396.982627314814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42114.726134259261</v>
      </c>
      <c r="T495" s="10">
        <f t="shared" si="47"/>
        <v>42144.726134259261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</v>
      </c>
      <c r="P496" s="6">
        <f t="shared" si="43"/>
        <v>0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0</v>
      </c>
      <c r="P498" s="6">
        <f t="shared" si="43"/>
        <v>0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5</v>
      </c>
      <c r="P500" s="6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10</v>
      </c>
      <c r="P501" s="6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40247.886006944442</v>
      </c>
      <c r="T502" s="10">
        <f t="shared" si="47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2</v>
      </c>
      <c r="P505" s="6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</v>
      </c>
      <c r="P507" s="6">
        <f t="shared" si="43"/>
        <v>0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</v>
      </c>
      <c r="P508" s="6">
        <f t="shared" si="43"/>
        <v>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1</v>
      </c>
      <c r="P510" s="6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</v>
      </c>
      <c r="P511" s="6">
        <f t="shared" si="43"/>
        <v>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</v>
      </c>
      <c r="P514" s="6">
        <f t="shared" si="43"/>
        <v>0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ROUND(E515/D515*100,0)</f>
        <v>14</v>
      </c>
      <c r="P515" s="6">
        <f t="shared" ref="P515:P578" si="49">IF(NOT(O515=0),ROUND(E515/L515,2),0)</f>
        <v>102.38</v>
      </c>
      <c r="Q515" t="str">
        <f t="shared" ref="Q515:Q578" si="50">LEFT(N515,SEARCH("/",N515,1)-1)</f>
        <v>film &amp; video</v>
      </c>
      <c r="R515" t="str">
        <f t="shared" ref="R515:R578" si="51">RIGHT(N515,LEN(N515)-SEARCH("/",N515))</f>
        <v>animation</v>
      </c>
      <c r="S515" s="10">
        <f t="shared" ref="S515:S578" si="52">(J515/86400)+DATE(1970,1,1)</f>
        <v>42552.653993055559</v>
      </c>
      <c r="T515" s="10">
        <f t="shared" ref="T515:T578" si="53">(I515/86400)+DATE(1970,1,1)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</v>
      </c>
      <c r="P516" s="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</v>
      </c>
      <c r="P517" s="6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</v>
      </c>
      <c r="P519" s="6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23</v>
      </c>
      <c r="P521" s="6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41218.391446759255</v>
      </c>
      <c r="T521" s="10">
        <f t="shared" si="53"/>
        <v>41248.391446759255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</v>
      </c>
      <c r="P522" s="6">
        <f t="shared" si="49"/>
        <v>150.15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105</v>
      </c>
      <c r="P523" s="6">
        <f t="shared" si="49"/>
        <v>93.43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115</v>
      </c>
      <c r="P524" s="6">
        <f t="shared" si="49"/>
        <v>110.97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121</v>
      </c>
      <c r="P525" s="6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109</v>
      </c>
      <c r="P526" s="6">
        <f t="shared" si="49"/>
        <v>29.26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114</v>
      </c>
      <c r="P528" s="6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101</v>
      </c>
      <c r="P529" s="6">
        <f t="shared" si="49"/>
        <v>63.83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116</v>
      </c>
      <c r="P530" s="6">
        <f t="shared" si="49"/>
        <v>44.33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</v>
      </c>
      <c r="P531" s="6">
        <f t="shared" si="49"/>
        <v>86.94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108</v>
      </c>
      <c r="P532" s="6">
        <f t="shared" si="49"/>
        <v>126.55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6">
        <f t="shared" si="49"/>
        <v>129.03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</v>
      </c>
      <c r="P534" s="6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</v>
      </c>
      <c r="P535" s="6">
        <f t="shared" si="49"/>
        <v>117.88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105</v>
      </c>
      <c r="P536" s="6">
        <f t="shared" si="49"/>
        <v>327.08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103</v>
      </c>
      <c r="P537" s="6">
        <f t="shared" si="49"/>
        <v>34.75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42711.54519675926</v>
      </c>
      <c r="T537" s="10">
        <f t="shared" si="53"/>
        <v>42741.54519675926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</v>
      </c>
      <c r="P538" s="6">
        <f t="shared" si="49"/>
        <v>100.06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42179.344988425924</v>
      </c>
      <c r="T538" s="10">
        <f t="shared" si="53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121</v>
      </c>
      <c r="P539" s="6">
        <f t="shared" si="49"/>
        <v>40.85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</v>
      </c>
      <c r="P540" s="6">
        <f t="shared" si="49"/>
        <v>252.02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101</v>
      </c>
      <c r="P541" s="6">
        <f t="shared" si="49"/>
        <v>25.16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0</v>
      </c>
      <c r="P542" s="6">
        <f t="shared" si="49"/>
        <v>0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1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0</v>
      </c>
      <c r="P544" s="6">
        <f t="shared" si="49"/>
        <v>0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</v>
      </c>
      <c r="P545" s="6">
        <f t="shared" si="49"/>
        <v>0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</v>
      </c>
      <c r="P547" s="6">
        <f t="shared" si="49"/>
        <v>402.71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0</v>
      </c>
      <c r="P548" s="6">
        <f t="shared" si="49"/>
        <v>0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</v>
      </c>
      <c r="P550" s="6">
        <f t="shared" si="49"/>
        <v>0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3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1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</v>
      </c>
      <c r="P553" s="6">
        <f t="shared" si="49"/>
        <v>135.04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</v>
      </c>
      <c r="P555" s="6">
        <f t="shared" si="49"/>
        <v>0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37</v>
      </c>
      <c r="P556" s="6">
        <f t="shared" si="49"/>
        <v>64.36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3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1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0</v>
      </c>
      <c r="P561" s="6">
        <f t="shared" si="49"/>
        <v>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0</v>
      </c>
      <c r="P562" s="6">
        <f t="shared" si="49"/>
        <v>0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</v>
      </c>
      <c r="P563" s="6">
        <f t="shared" si="49"/>
        <v>0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42692.389062499999</v>
      </c>
      <c r="T564" s="10">
        <f t="shared" si="53"/>
        <v>42722.389062499999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0</v>
      </c>
      <c r="P565" s="6">
        <f t="shared" si="49"/>
        <v>0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0</v>
      </c>
      <c r="P566" s="6">
        <f t="shared" si="49"/>
        <v>0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</v>
      </c>
      <c r="T567" s="10">
        <f t="shared" si="53"/>
        <v>42195.78528935185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</v>
      </c>
      <c r="P568" s="6">
        <f t="shared" si="49"/>
        <v>0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1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</v>
      </c>
      <c r="P572" s="6">
        <f t="shared" si="49"/>
        <v>0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42388.798252314809</v>
      </c>
      <c r="T572" s="10">
        <f t="shared" si="53"/>
        <v>42418.798252314809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</v>
      </c>
      <c r="P573" s="6">
        <f t="shared" si="49"/>
        <v>0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42282.716296296298</v>
      </c>
      <c r="T574" s="10">
        <f t="shared" si="53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</v>
      </c>
      <c r="P575" s="6">
        <f t="shared" si="49"/>
        <v>0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1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</v>
      </c>
      <c r="P577" s="6">
        <f t="shared" si="49"/>
        <v>0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0</v>
      </c>
      <c r="P578" s="6">
        <f t="shared" si="49"/>
        <v>0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ROUND(E579/D579*100,0)</f>
        <v>0</v>
      </c>
      <c r="P579" s="6">
        <f t="shared" ref="P579:P642" si="55">IF(NOT(O579=0),ROUND(E579/L579,2),0)</f>
        <v>0</v>
      </c>
      <c r="Q579" t="str">
        <f t="shared" ref="Q579:Q642" si="56">LEFT(N579,SEARCH("/",N579,1)-1)</f>
        <v>technology</v>
      </c>
      <c r="R579" t="str">
        <f t="shared" ref="R579:R642" si="57">RIGHT(N579,LEN(N579)-SEARCH("/",N579))</f>
        <v>web</v>
      </c>
      <c r="S579" s="10">
        <f t="shared" ref="S579:S642" si="58">(J579/86400)+DATE(1970,1,1)</f>
        <v>42450.589143518519</v>
      </c>
      <c r="T579" s="10">
        <f t="shared" ref="T579:T642" si="59">(I579/86400)+DATE(1970,1,1)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0</v>
      </c>
      <c r="P580" s="6">
        <f t="shared" si="55"/>
        <v>0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0</v>
      </c>
      <c r="P582" s="6">
        <f t="shared" si="55"/>
        <v>0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0</v>
      </c>
      <c r="P585" s="6">
        <f t="shared" si="55"/>
        <v>0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1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</v>
      </c>
      <c r="P589" s="6">
        <f t="shared" si="55"/>
        <v>389.29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42631.769513888888</v>
      </c>
      <c r="T590" s="10">
        <f t="shared" si="5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0</v>
      </c>
      <c r="P591" s="6">
        <f t="shared" si="55"/>
        <v>0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</v>
      </c>
      <c r="P592" s="6">
        <f t="shared" si="55"/>
        <v>24.78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0</v>
      </c>
      <c r="P593" s="6">
        <f t="shared" si="55"/>
        <v>0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6">
        <f t="shared" si="55"/>
        <v>16.43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</v>
      </c>
      <c r="P596" s="6">
        <f t="shared" si="55"/>
        <v>0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</v>
      </c>
      <c r="P597" s="6">
        <f t="shared" si="55"/>
        <v>0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42083.069884259261</v>
      </c>
      <c r="T597" s="10">
        <f t="shared" si="59"/>
        <v>42128.069884259261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</v>
      </c>
      <c r="P598" s="6">
        <f t="shared" si="55"/>
        <v>0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</v>
      </c>
      <c r="P599" s="6">
        <f t="shared" si="55"/>
        <v>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6">
        <f t="shared" si="55"/>
        <v>121.43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0</v>
      </c>
      <c r="P601" s="6">
        <f t="shared" si="55"/>
        <v>0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</v>
      </c>
      <c r="P603" s="6">
        <f t="shared" si="55"/>
        <v>23.33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4</v>
      </c>
      <c r="P605" s="6">
        <f t="shared" si="55"/>
        <v>45.39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3</v>
      </c>
      <c r="P607" s="6">
        <f t="shared" si="55"/>
        <v>16.38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42194.357731481483</v>
      </c>
      <c r="T607" s="10">
        <f t="shared" si="59"/>
        <v>42239.357731481483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</v>
      </c>
      <c r="P608" s="6">
        <f t="shared" si="55"/>
        <v>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1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1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42585.031782407408</v>
      </c>
      <c r="T614" s="10">
        <f t="shared" si="59"/>
        <v>42615.031782407408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</v>
      </c>
      <c r="P615" s="6">
        <f t="shared" si="55"/>
        <v>105.93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42761.376238425924</v>
      </c>
      <c r="T618" s="10">
        <f t="shared" si="59"/>
        <v>42791.376238425924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0</v>
      </c>
      <c r="P621" s="6">
        <f t="shared" si="55"/>
        <v>0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6</v>
      </c>
      <c r="P624" s="6">
        <f t="shared" si="55"/>
        <v>37.89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</v>
      </c>
      <c r="P628" s="6">
        <f t="shared" si="55"/>
        <v>111.41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</v>
      </c>
      <c r="P629" s="6">
        <f t="shared" si="55"/>
        <v>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</v>
      </c>
      <c r="P631" s="6">
        <f t="shared" si="55"/>
        <v>0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0</v>
      </c>
      <c r="P632" s="6">
        <f t="shared" si="55"/>
        <v>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</v>
      </c>
      <c r="P633" s="6">
        <f t="shared" si="55"/>
        <v>76.67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42507.299328703702</v>
      </c>
      <c r="T635" s="10">
        <f t="shared" si="5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</v>
      </c>
      <c r="P636" s="6">
        <f t="shared" si="55"/>
        <v>0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0</v>
      </c>
      <c r="P637" s="6">
        <f t="shared" si="55"/>
        <v>0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</v>
      </c>
      <c r="P638" s="6">
        <f t="shared" si="55"/>
        <v>0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0</v>
      </c>
      <c r="P640" s="6">
        <f t="shared" si="55"/>
        <v>0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0</v>
      </c>
      <c r="P641" s="6">
        <f t="shared" si="55"/>
        <v>0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42683.420312499999</v>
      </c>
      <c r="T642" s="10">
        <f t="shared" si="5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ROUND(E643/D643*100,0)</f>
        <v>119</v>
      </c>
      <c r="P643" s="6">
        <f t="shared" ref="P643:P706" si="61">IF(NOT(O643=0),ROUND(E643/L643,2),0)</f>
        <v>151.32</v>
      </c>
      <c r="Q643" t="str">
        <f t="shared" ref="Q643:Q706" si="62">LEFT(N643,SEARCH("/",N643,1)-1)</f>
        <v>technology</v>
      </c>
      <c r="R643" t="str">
        <f t="shared" ref="R643:R706" si="63">RIGHT(N643,LEN(N643)-SEARCH("/",N643))</f>
        <v>wearables</v>
      </c>
      <c r="S643" s="10">
        <f t="shared" ref="S643:S706" si="64">(J643/86400)+DATE(1970,1,1)</f>
        <v>42199.57</v>
      </c>
      <c r="T643" s="10">
        <f t="shared" ref="T643:T706" si="65">(I643/86400)+DATE(1970,1,1)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</v>
      </c>
      <c r="P644" s="6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106</v>
      </c>
      <c r="P645" s="6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</v>
      </c>
      <c r="P646" s="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279</v>
      </c>
      <c r="P647" s="6">
        <f t="shared" si="61"/>
        <v>23.52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132</v>
      </c>
      <c r="P648" s="6">
        <f t="shared" si="61"/>
        <v>39.07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</v>
      </c>
      <c r="P649" s="6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127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140</v>
      </c>
      <c r="P651" s="6">
        <f t="shared" si="61"/>
        <v>42.67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</v>
      </c>
      <c r="P652" s="6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101</v>
      </c>
      <c r="P653" s="6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</v>
      </c>
      <c r="P654" s="6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</v>
      </c>
      <c r="P655" s="6">
        <f t="shared" si="61"/>
        <v>95.83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</v>
      </c>
      <c r="P656" s="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147</v>
      </c>
      <c r="P657" s="6">
        <f t="shared" si="61"/>
        <v>42.89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214</v>
      </c>
      <c r="P658" s="6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42477.76295138889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126</v>
      </c>
      <c r="P659" s="6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</v>
      </c>
      <c r="P660" s="6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101</v>
      </c>
      <c r="P661" s="6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</v>
      </c>
      <c r="P662" s="6">
        <f t="shared" si="61"/>
        <v>84.94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41952.783321759256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1</v>
      </c>
      <c r="P663" s="6">
        <f t="shared" si="61"/>
        <v>10.56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</v>
      </c>
      <c r="P664" s="6">
        <f t="shared" si="61"/>
        <v>0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</v>
      </c>
      <c r="P665" s="6">
        <f t="shared" si="61"/>
        <v>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8</v>
      </c>
      <c r="P666" s="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19</v>
      </c>
      <c r="P667" s="6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0</v>
      </c>
      <c r="P668" s="6">
        <f t="shared" si="61"/>
        <v>0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41838.832152777773</v>
      </c>
      <c r="T668" s="10">
        <f t="shared" si="65"/>
        <v>41868.832152777773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</v>
      </c>
      <c r="P669" s="6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22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</v>
      </c>
      <c r="P672" s="6">
        <f t="shared" si="61"/>
        <v>85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</v>
      </c>
      <c r="P673" s="6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22</v>
      </c>
      <c r="P674" s="6">
        <f t="shared" si="61"/>
        <v>50.3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</v>
      </c>
      <c r="P675" s="6">
        <f t="shared" si="61"/>
        <v>0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</v>
      </c>
      <c r="P676" s="6">
        <f t="shared" si="61"/>
        <v>0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15</v>
      </c>
      <c r="P677" s="6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</v>
      </c>
      <c r="P678" s="6">
        <f t="shared" si="61"/>
        <v>61.29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</v>
      </c>
      <c r="T678" s="10">
        <f t="shared" si="65"/>
        <v>42042.76829861111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26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4</v>
      </c>
      <c r="P680" s="6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</v>
      </c>
      <c r="P681" s="6">
        <f t="shared" si="61"/>
        <v>93.9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26</v>
      </c>
      <c r="P682" s="6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</v>
      </c>
      <c r="P683" s="6">
        <f t="shared" si="61"/>
        <v>0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</v>
      </c>
      <c r="P684" s="6">
        <f t="shared" si="61"/>
        <v>0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42808.723634259259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1</v>
      </c>
      <c r="P685" s="6">
        <f t="shared" si="61"/>
        <v>99.33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</v>
      </c>
      <c r="P686" s="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28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4</v>
      </c>
      <c r="P689" s="6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73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58</v>
      </c>
      <c r="P691" s="6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</v>
      </c>
      <c r="P692" s="6">
        <f t="shared" si="61"/>
        <v>72.59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1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7</v>
      </c>
      <c r="P694" s="6">
        <f t="shared" si="61"/>
        <v>6.5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</v>
      </c>
      <c r="P695" s="6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</v>
      </c>
      <c r="P696" s="6">
        <f t="shared" si="61"/>
        <v>0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</v>
      </c>
      <c r="P697" s="6">
        <f t="shared" si="61"/>
        <v>90.86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0</v>
      </c>
      <c r="P698" s="6">
        <f t="shared" si="61"/>
        <v>0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</v>
      </c>
      <c r="P699" s="6">
        <f t="shared" si="61"/>
        <v>20.34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</v>
      </c>
      <c r="P700" s="6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41866.931076388893</v>
      </c>
      <c r="T700" s="10">
        <f t="shared" si="65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</v>
      </c>
      <c r="P701" s="6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3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27</v>
      </c>
      <c r="P703" s="6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31</v>
      </c>
      <c r="P704" s="6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42698.768368055556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6</v>
      </c>
      <c r="P705" s="6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1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ROUND(E707/D707*100,0)</f>
        <v>1</v>
      </c>
      <c r="P707" s="6">
        <f t="shared" ref="P707:P770" si="67">IF(NOT(O707=0),ROUND(E707/L707,2),0)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RIGHT(N707,LEN(N707)-SEARCH("/",N707))</f>
        <v>wearables</v>
      </c>
      <c r="S707" s="10">
        <f t="shared" ref="S707:S770" si="70">(J707/86400)+DATE(1970,1,1)</f>
        <v>42726.491643518515</v>
      </c>
      <c r="T707" s="10">
        <f t="shared" ref="T707:T770" si="71">(I707/86400)+DATE(1970,1,1)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79</v>
      </c>
      <c r="P709" s="6">
        <f t="shared" si="67"/>
        <v>117.7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</v>
      </c>
      <c r="P710" s="6">
        <f t="shared" si="67"/>
        <v>23.95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</v>
      </c>
      <c r="P711" s="6">
        <f t="shared" si="67"/>
        <v>0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34</v>
      </c>
      <c r="P713" s="6">
        <f t="shared" si="67"/>
        <v>99.97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</v>
      </c>
      <c r="P714" s="6">
        <f t="shared" si="67"/>
        <v>0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42384.680925925924</v>
      </c>
      <c r="T714" s="10">
        <f t="shared" si="71"/>
        <v>42414.680925925924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1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15</v>
      </c>
      <c r="P716" s="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</v>
      </c>
      <c r="P718" s="6">
        <f t="shared" si="67"/>
        <v>44.69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</v>
      </c>
      <c r="P719" s="6">
        <f t="shared" si="67"/>
        <v>0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41857.854189814811</v>
      </c>
      <c r="T719" s="10">
        <f t="shared" si="71"/>
        <v>41887.854189814811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1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144</v>
      </c>
      <c r="P722" s="6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</v>
      </c>
      <c r="P723" s="6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</v>
      </c>
      <c r="P724" s="6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</v>
      </c>
      <c r="T725" s="10">
        <f t="shared" si="71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</v>
      </c>
      <c r="P726" s="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</v>
      </c>
      <c r="P727" s="6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</v>
      </c>
      <c r="P728" s="6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156</v>
      </c>
      <c r="P729" s="6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41247.020243055558</v>
      </c>
      <c r="T729" s="10">
        <f t="shared" si="71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106</v>
      </c>
      <c r="P730" s="6">
        <f t="shared" si="67"/>
        <v>60.9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131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</v>
      </c>
      <c r="P732" s="6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6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6">
        <f t="shared" si="67"/>
        <v>4.92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</v>
      </c>
      <c r="P735" s="6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126</v>
      </c>
      <c r="P736" s="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</v>
      </c>
      <c r="P737" s="6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</v>
      </c>
      <c r="P738" s="6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</v>
      </c>
      <c r="P739" s="6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107</v>
      </c>
      <c r="P740" s="6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41943.604097222225</v>
      </c>
      <c r="T740" s="10">
        <f t="shared" si="71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</v>
      </c>
      <c r="P741" s="6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</v>
      </c>
      <c r="P742" s="6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</v>
      </c>
      <c r="P743" s="6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111</v>
      </c>
      <c r="P744" s="6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6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</v>
      </c>
      <c r="P746" s="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</v>
      </c>
      <c r="P747" s="6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</v>
      </c>
      <c r="P748" s="6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</v>
      </c>
      <c r="P749" s="6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</v>
      </c>
      <c r="P750" s="6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106</v>
      </c>
      <c r="P751" s="6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103</v>
      </c>
      <c r="P752" s="6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119</v>
      </c>
      <c r="P753" s="6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112</v>
      </c>
      <c r="P754" s="6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6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104</v>
      </c>
      <c r="P756" s="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102</v>
      </c>
      <c r="P757" s="6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118</v>
      </c>
      <c r="P758" s="6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6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6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102</v>
      </c>
      <c r="P761" s="6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42700.805706018524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5</v>
      </c>
      <c r="P763" s="6">
        <f t="shared" si="67"/>
        <v>39.17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</v>
      </c>
      <c r="P765" s="6">
        <f t="shared" si="67"/>
        <v>0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41471.446851851855</v>
      </c>
      <c r="T765" s="10">
        <f t="shared" si="71"/>
        <v>41501.446851851855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</v>
      </c>
      <c r="P767" s="6">
        <f t="shared" si="67"/>
        <v>57.3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ROUND(E771/D771*100,0)</f>
        <v>41</v>
      </c>
      <c r="P771" s="6">
        <f t="shared" ref="P771:P834" si="73">IF(NOT(O771=0),ROUND(E771/L771,2),0)</f>
        <v>31.85</v>
      </c>
      <c r="Q771" t="str">
        <f t="shared" ref="Q771:Q834" si="74">LEFT(N771,SEARCH("/",N771,1)-1)</f>
        <v>publishing</v>
      </c>
      <c r="R771" t="str">
        <f t="shared" ref="R771:R834" si="75">RIGHT(N771,LEN(N771)-SEARCH("/",N771))</f>
        <v>fiction</v>
      </c>
      <c r="S771" s="10">
        <f t="shared" ref="S771:S834" si="76">(J771/86400)+DATE(1970,1,1)</f>
        <v>41604.996458333335</v>
      </c>
      <c r="T771" s="10">
        <f t="shared" ref="T771:T834" si="77">(I771/86400)+DATE(1970,1,1)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</v>
      </c>
      <c r="T772" s="10">
        <f t="shared" si="77"/>
        <v>41329.9996412037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0</v>
      </c>
      <c r="P773" s="6">
        <f t="shared" si="73"/>
        <v>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1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42100.735937500001</v>
      </c>
      <c r="T775" s="10">
        <f t="shared" si="77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</v>
      </c>
      <c r="P778" s="6">
        <f t="shared" si="73"/>
        <v>63.12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1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</v>
      </c>
      <c r="P780" s="6">
        <f t="shared" si="73"/>
        <v>0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3</v>
      </c>
      <c r="P781" s="6">
        <f t="shared" si="73"/>
        <v>66.67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6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</v>
      </c>
      <c r="P783" s="6">
        <f t="shared" si="73"/>
        <v>42.61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41403.000856481478</v>
      </c>
      <c r="T783" s="10">
        <f t="shared" si="77"/>
        <v>41433.000856481478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</v>
      </c>
      <c r="P785" s="6">
        <f t="shared" si="73"/>
        <v>63.49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103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181</v>
      </c>
      <c r="P787" s="6">
        <f t="shared" si="73"/>
        <v>31.14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41303.593923611115</v>
      </c>
      <c r="T787" s="10">
        <f t="shared" si="77"/>
        <v>41333.593923611115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143</v>
      </c>
      <c r="P788" s="6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41040.657638888893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</v>
      </c>
      <c r="P789" s="6">
        <f t="shared" si="73"/>
        <v>80.59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204</v>
      </c>
      <c r="P790" s="6">
        <f t="shared" si="73"/>
        <v>59.85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</v>
      </c>
      <c r="P791" s="6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41277.186111111107</v>
      </c>
      <c r="T791" s="10">
        <f t="shared" si="77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</v>
      </c>
      <c r="P792" s="6">
        <f t="shared" si="73"/>
        <v>92.55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104</v>
      </c>
      <c r="P793" s="6">
        <f t="shared" si="73"/>
        <v>60.86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</v>
      </c>
      <c r="P794" s="6">
        <f t="shared" si="73"/>
        <v>41.85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</v>
      </c>
      <c r="T794" s="10">
        <f t="shared" si="77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103</v>
      </c>
      <c r="P795" s="6">
        <f t="shared" si="73"/>
        <v>88.33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</v>
      </c>
      <c r="P796" s="6">
        <f t="shared" si="73"/>
        <v>158.96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112</v>
      </c>
      <c r="P797" s="6">
        <f t="shared" si="73"/>
        <v>85.05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</v>
      </c>
      <c r="P798" s="6">
        <f t="shared" si="73"/>
        <v>112.61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108</v>
      </c>
      <c r="P799" s="6">
        <f t="shared" si="73"/>
        <v>45.44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115</v>
      </c>
      <c r="P800" s="6">
        <f t="shared" si="73"/>
        <v>46.22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</v>
      </c>
      <c r="P801" s="6">
        <f t="shared" si="73"/>
        <v>178.61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112</v>
      </c>
      <c r="P803" s="6">
        <f t="shared" si="73"/>
        <v>43.73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</v>
      </c>
      <c r="P804" s="6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41123.022268518514</v>
      </c>
      <c r="T804" s="10">
        <f t="shared" si="77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</v>
      </c>
      <c r="P805" s="6">
        <f t="shared" si="73"/>
        <v>74.61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6">
        <f t="shared" si="73"/>
        <v>305.56</v>
      </c>
      <c r="Q806" t="str">
        <f t="shared" si="74"/>
        <v>music</v>
      </c>
      <c r="R806" t="str">
        <f t="shared" si="75"/>
        <v>rock</v>
      </c>
      <c r="S806" s="10">
        <f t="shared" si="76"/>
        <v>40730.105624999997</v>
      </c>
      <c r="T806" s="10">
        <f t="shared" si="77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6">
        <f t="shared" si="73"/>
        <v>58.33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</v>
      </c>
      <c r="P808" s="6">
        <f t="shared" si="73"/>
        <v>117.68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</v>
      </c>
      <c r="P809" s="6">
        <f t="shared" si="73"/>
        <v>73.77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6">
        <f t="shared" si="73"/>
        <v>104.65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104</v>
      </c>
      <c r="P811" s="6">
        <f t="shared" si="73"/>
        <v>79.83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6">
        <f t="shared" si="73"/>
        <v>58.33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6">
        <f t="shared" si="73"/>
        <v>86.67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152</v>
      </c>
      <c r="P814" s="6">
        <f t="shared" si="73"/>
        <v>27.61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160</v>
      </c>
      <c r="P815" s="6">
        <f t="shared" si="73"/>
        <v>25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</v>
      </c>
      <c r="P816" s="6">
        <f t="shared" si="73"/>
        <v>45.46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6">
        <f t="shared" si="73"/>
        <v>99.53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</v>
      </c>
      <c r="P819" s="6">
        <f t="shared" si="73"/>
        <v>89.42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156</v>
      </c>
      <c r="P820" s="6">
        <f t="shared" si="73"/>
        <v>28.68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109</v>
      </c>
      <c r="P821" s="6">
        <f t="shared" si="73"/>
        <v>31.07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</v>
      </c>
      <c r="P822" s="6">
        <f t="shared" si="73"/>
        <v>70.55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6">
        <f t="shared" si="73"/>
        <v>224.13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</v>
      </c>
      <c r="P824" s="6">
        <f t="shared" si="73"/>
        <v>51.81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180</v>
      </c>
      <c r="P825" s="6">
        <f t="shared" si="73"/>
        <v>43.52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</v>
      </c>
      <c r="P826" s="6">
        <f t="shared" si="73"/>
        <v>39.82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</v>
      </c>
      <c r="P827" s="6">
        <f t="shared" si="73"/>
        <v>126.81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</v>
      </c>
      <c r="P828" s="6">
        <f t="shared" si="73"/>
        <v>113.88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</v>
      </c>
      <c r="P829" s="6">
        <f t="shared" si="73"/>
        <v>28.18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6">
        <f t="shared" si="73"/>
        <v>36.61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41073.050717592589</v>
      </c>
      <c r="T830" s="10">
        <f t="shared" si="77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108</v>
      </c>
      <c r="P832" s="6">
        <f t="shared" si="73"/>
        <v>60.66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101</v>
      </c>
      <c r="P834" s="6">
        <f t="shared" si="73"/>
        <v>97.99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40929.342361111107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ROUND(E835/D835*100,0)</f>
        <v>102</v>
      </c>
      <c r="P835" s="6">
        <f t="shared" ref="P835:P898" si="79">IF(NOT(O835=0),ROUND(E835/L835,2),0)</f>
        <v>148.78</v>
      </c>
      <c r="Q835" t="str">
        <f t="shared" ref="Q835:Q898" si="80">LEFT(N835,SEARCH("/",N835,1)-1)</f>
        <v>music</v>
      </c>
      <c r="R835" t="str">
        <f t="shared" ref="R835:R898" si="81">RIGHT(N835,LEN(N835)-SEARCH("/",N835))</f>
        <v>rock</v>
      </c>
      <c r="S835" s="10">
        <f t="shared" ref="S835:S898" si="82">(J835/86400)+DATE(1970,1,1)</f>
        <v>41718.878182870372</v>
      </c>
      <c r="T835" s="10">
        <f t="shared" ref="T835:T898" si="83">(I835/86400)+DATE(1970,1,1)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</v>
      </c>
      <c r="P837" s="6">
        <f t="shared" si="79"/>
        <v>58.63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101</v>
      </c>
      <c r="P838" s="6">
        <f t="shared" si="79"/>
        <v>109.71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122</v>
      </c>
      <c r="P839" s="6">
        <f t="shared" si="79"/>
        <v>49.11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</v>
      </c>
      <c r="P840" s="6">
        <f t="shared" si="79"/>
        <v>47.67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117</v>
      </c>
      <c r="P841" s="6">
        <f t="shared" si="79"/>
        <v>60.74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</v>
      </c>
      <c r="P842" s="6">
        <f t="shared" si="79"/>
        <v>63.38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</v>
      </c>
      <c r="P843" s="6">
        <f t="shared" si="79"/>
        <v>53.89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41923.838692129633</v>
      </c>
      <c r="T843" s="10">
        <f t="shared" si="83"/>
        <v>41953.880358796298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</v>
      </c>
      <c r="P844" s="6">
        <f t="shared" si="79"/>
        <v>66.87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</v>
      </c>
      <c r="T844" s="10">
        <f t="shared" si="83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</v>
      </c>
      <c r="P845" s="6">
        <f t="shared" si="79"/>
        <v>63.1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</v>
      </c>
      <c r="P846" s="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</v>
      </c>
      <c r="P847" s="6">
        <f t="shared" si="79"/>
        <v>34.01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</v>
      </c>
      <c r="P848" s="6">
        <f t="shared" si="79"/>
        <v>28.55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42165.798333333332</v>
      </c>
      <c r="T849" s="10">
        <f t="shared" si="83"/>
        <v>42195.798333333332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120</v>
      </c>
      <c r="P851" s="6">
        <f t="shared" si="79"/>
        <v>41.7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</v>
      </c>
      <c r="P852" s="6">
        <f t="shared" si="79"/>
        <v>46.67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</v>
      </c>
      <c r="P853" s="6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105</v>
      </c>
      <c r="P854" s="6">
        <f t="shared" si="79"/>
        <v>59.26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</v>
      </c>
      <c r="P856" s="6">
        <f t="shared" si="79"/>
        <v>65.86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</v>
      </c>
      <c r="P857" s="6">
        <f t="shared" si="79"/>
        <v>31.91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42545.125196759254</v>
      </c>
      <c r="T857" s="10">
        <f t="shared" si="83"/>
        <v>42575.125196759254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</v>
      </c>
      <c r="P858" s="6">
        <f t="shared" si="79"/>
        <v>19.46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</v>
      </c>
      <c r="P860" s="6">
        <f t="shared" si="79"/>
        <v>22.74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105</v>
      </c>
      <c r="P861" s="6">
        <f t="shared" si="79"/>
        <v>42.72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</v>
      </c>
      <c r="P862" s="6">
        <f t="shared" si="79"/>
        <v>52.92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</v>
      </c>
      <c r="P864" s="6">
        <f t="shared" si="79"/>
        <v>0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42</v>
      </c>
      <c r="P866" s="6">
        <f t="shared" si="79"/>
        <v>34.18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41230.773113425923</v>
      </c>
      <c r="T867" s="10">
        <f t="shared" si="83"/>
        <v>41290.773113425923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</v>
      </c>
      <c r="P868" s="6">
        <f t="shared" si="79"/>
        <v>58.18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</v>
      </c>
      <c r="P869" s="6">
        <f t="shared" si="79"/>
        <v>109.18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</v>
      </c>
      <c r="P870" s="6">
        <f t="shared" si="79"/>
        <v>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12</v>
      </c>
      <c r="P871" s="6">
        <f t="shared" si="79"/>
        <v>346.67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41342.845567129625</v>
      </c>
      <c r="T871" s="10">
        <f t="shared" si="83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</v>
      </c>
      <c r="P872" s="6">
        <f t="shared" si="79"/>
        <v>0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</v>
      </c>
      <c r="P873" s="6">
        <f t="shared" si="79"/>
        <v>27.08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41607.602951388893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1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41184.167129629626</v>
      </c>
      <c r="T875" s="10">
        <f t="shared" si="83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</v>
      </c>
      <c r="P876" s="6">
        <f t="shared" si="79"/>
        <v>34.76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41</v>
      </c>
      <c r="P878" s="6">
        <f t="shared" si="79"/>
        <v>28.58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68</v>
      </c>
      <c r="P879" s="6">
        <f t="shared" si="79"/>
        <v>46.59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41597.788888888885</v>
      </c>
      <c r="T879" s="10">
        <f t="shared" si="83"/>
        <v>41627.788888888885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31</v>
      </c>
      <c r="P881" s="6">
        <f t="shared" si="79"/>
        <v>21.47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3</v>
      </c>
      <c r="P882" s="6">
        <f t="shared" si="79"/>
        <v>14.13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1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</v>
      </c>
      <c r="P884" s="6">
        <f t="shared" si="79"/>
        <v>21.57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</v>
      </c>
      <c r="P885" s="6">
        <f t="shared" si="79"/>
        <v>83.38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40981.802615740744</v>
      </c>
      <c r="T886" s="10">
        <f t="shared" si="83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6">
        <f t="shared" si="79"/>
        <v>35.71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6">
        <f t="shared" si="79"/>
        <v>29.29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</v>
      </c>
      <c r="P893" s="6">
        <f t="shared" si="79"/>
        <v>28.89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41</v>
      </c>
      <c r="P894" s="6">
        <f t="shared" si="79"/>
        <v>143.82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</v>
      </c>
      <c r="P896" s="6">
        <f t="shared" si="79"/>
        <v>147.81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</v>
      </c>
      <c r="T896" s="10">
        <f t="shared" si="83"/>
        <v>42526.98159722222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</v>
      </c>
      <c r="P897" s="6">
        <f t="shared" si="79"/>
        <v>27.86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6">
        <f t="shared" si="79"/>
        <v>44.44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42218.872986111106</v>
      </c>
      <c r="T898" s="10">
        <f t="shared" si="83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ROUND(E899/D899*100,0)</f>
        <v>0</v>
      </c>
      <c r="P899" s="6">
        <f t="shared" ref="P899:P962" si="85">IF(NOT(O899=0),ROUND(E899/L899,2),0)</f>
        <v>0</v>
      </c>
      <c r="Q899" t="str">
        <f t="shared" ref="Q899:Q962" si="86">LEFT(N899,SEARCH("/",N899,1)-1)</f>
        <v>music</v>
      </c>
      <c r="R899" t="str">
        <f t="shared" ref="R899:R962" si="87">RIGHT(N899,LEN(N899)-SEARCH("/",N899))</f>
        <v>indie rock</v>
      </c>
      <c r="S899" s="10">
        <f t="shared" ref="S899:S962" si="88">(J899/86400)+DATE(1970,1,1)</f>
        <v>41211.688750000001</v>
      </c>
      <c r="T899" s="10">
        <f t="shared" ref="T899:T962" si="89">(I899/86400)+DATE(1970,1,1)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</v>
      </c>
      <c r="P902" s="6">
        <f t="shared" si="85"/>
        <v>0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</v>
      </c>
      <c r="P904" s="6">
        <f t="shared" si="85"/>
        <v>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</v>
      </c>
      <c r="P906" s="6">
        <f t="shared" si="85"/>
        <v>0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</v>
      </c>
      <c r="P907" s="6">
        <f t="shared" si="85"/>
        <v>32.67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41254.151006944448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7</v>
      </c>
      <c r="P915" s="6">
        <f t="shared" si="85"/>
        <v>82.58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41116.763275462959</v>
      </c>
      <c r="T916" s="10">
        <f t="shared" si="89"/>
        <v>41146.763275462959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6</v>
      </c>
      <c r="P917" s="6">
        <f t="shared" si="85"/>
        <v>41.67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1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1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41562.671550925923</v>
      </c>
      <c r="T922" s="10">
        <f t="shared" si="8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31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40847.171018518522</v>
      </c>
      <c r="T923" s="10">
        <f t="shared" si="8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</v>
      </c>
      <c r="P924" s="6">
        <f t="shared" si="85"/>
        <v>189.33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11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41288.942928240736</v>
      </c>
      <c r="T926" s="10">
        <f t="shared" si="89"/>
        <v>41318.942928240736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3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7</v>
      </c>
      <c r="P933" s="6">
        <f t="shared" si="85"/>
        <v>18.71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15</v>
      </c>
      <c r="P934" s="6">
        <f t="shared" si="85"/>
        <v>46.03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41711.169085648144</v>
      </c>
      <c r="T935" s="10">
        <f t="shared" si="89"/>
        <v>41771.169085648144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</v>
      </c>
      <c r="P936" s="6">
        <f t="shared" si="85"/>
        <v>50.67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41581.839780092589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</v>
      </c>
      <c r="P940" s="6">
        <f t="shared" si="85"/>
        <v>0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</v>
      </c>
      <c r="P942" s="6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</v>
      </c>
      <c r="P943" s="6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9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42382.843287037038</v>
      </c>
      <c r="T944" s="10">
        <f t="shared" si="89"/>
        <v>42418.843287037038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10</v>
      </c>
      <c r="P945" s="6">
        <f t="shared" si="85"/>
        <v>24.08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</v>
      </c>
      <c r="P946" s="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42732.872986111106</v>
      </c>
      <c r="T947" s="10">
        <f t="shared" si="8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</v>
      </c>
      <c r="P952" s="6">
        <f t="shared" si="85"/>
        <v>58.42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</v>
      </c>
      <c r="P953" s="6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42480.653611111113</v>
      </c>
      <c r="T953" s="10">
        <f t="shared" si="89"/>
        <v>42525.653611111113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40</v>
      </c>
      <c r="P954" s="6">
        <f t="shared" si="85"/>
        <v>99.86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42692.655231481476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1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</v>
      </c>
      <c r="P956" s="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6</v>
      </c>
      <c r="P957" s="6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2</v>
      </c>
      <c r="P958" s="6">
        <f t="shared" si="85"/>
        <v>50.65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2</v>
      </c>
      <c r="P959" s="6">
        <f t="shared" si="85"/>
        <v>33.29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</v>
      </c>
      <c r="P960" s="6">
        <f t="shared" si="85"/>
        <v>51.82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39</v>
      </c>
      <c r="P961" s="6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</v>
      </c>
      <c r="P962" s="6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ROUND(E963/D963*100,0)</f>
        <v>42</v>
      </c>
      <c r="P963" s="6">
        <f t="shared" ref="P963:P1026" si="91">IF(NOT(O963=0),ROUND(E963/L963,2),0)</f>
        <v>364.35</v>
      </c>
      <c r="Q963" t="str">
        <f t="shared" ref="Q963:Q1026" si="92">LEFT(N963,SEARCH("/",N963,1)-1)</f>
        <v>technology</v>
      </c>
      <c r="R963" t="str">
        <f t="shared" ref="R963:R1026" si="93">RIGHT(N963,LEN(N963)-SEARCH("/",N963))</f>
        <v>wearables</v>
      </c>
      <c r="S963" s="10">
        <f t="shared" ref="S963:S1026" si="94">(J963/86400)+DATE(1970,1,1)</f>
        <v>42740.693692129629</v>
      </c>
      <c r="T963" s="10">
        <f t="shared" ref="T963:T1026" si="95">(I963/86400)+DATE(1970,1,1)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</v>
      </c>
      <c r="P964" s="6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</v>
      </c>
      <c r="P965" s="6">
        <f t="shared" si="91"/>
        <v>41.89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1</v>
      </c>
      <c r="P966" s="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</v>
      </c>
      <c r="P967" s="6">
        <f t="shared" si="91"/>
        <v>49.67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15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18</v>
      </c>
      <c r="P969" s="6">
        <f t="shared" si="91"/>
        <v>43.98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47</v>
      </c>
      <c r="P971" s="6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46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</v>
      </c>
      <c r="P973" s="6">
        <f t="shared" si="91"/>
        <v>0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35</v>
      </c>
      <c r="P974" s="6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</v>
      </c>
      <c r="P975" s="6">
        <f t="shared" si="91"/>
        <v>51.38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1</v>
      </c>
      <c r="P976" s="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3</v>
      </c>
      <c r="P977" s="6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</v>
      </c>
      <c r="P980" s="6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83</v>
      </c>
      <c r="P981" s="6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42506.416990740741</v>
      </c>
      <c r="T981" s="10">
        <f t="shared" si="95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15</v>
      </c>
      <c r="P982" s="6">
        <f t="shared" si="91"/>
        <v>47.94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0</v>
      </c>
      <c r="P983" s="6">
        <f t="shared" si="91"/>
        <v>0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0</v>
      </c>
      <c r="P984" s="6">
        <f t="shared" si="91"/>
        <v>0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30</v>
      </c>
      <c r="P985" s="6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42574.667650462958</v>
      </c>
      <c r="T985" s="10">
        <f t="shared" si="95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</v>
      </c>
      <c r="P986" s="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42091.074166666665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</v>
      </c>
      <c r="P987" s="6">
        <f t="shared" si="91"/>
        <v>82.09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13</v>
      </c>
      <c r="P988" s="6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</v>
      </c>
      <c r="P989" s="6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17</v>
      </c>
      <c r="P991" s="6">
        <f t="shared" si="91"/>
        <v>52.41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</v>
      </c>
      <c r="P992" s="6">
        <f t="shared" si="91"/>
        <v>0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</v>
      </c>
      <c r="P993" s="6">
        <f t="shared" si="91"/>
        <v>30.29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</v>
      </c>
      <c r="P994" s="6">
        <f t="shared" si="91"/>
        <v>0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</v>
      </c>
      <c r="P995" s="6">
        <f t="shared" si="91"/>
        <v>89.6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</v>
      </c>
      <c r="P996" s="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</v>
      </c>
      <c r="P997" s="6">
        <f t="shared" si="91"/>
        <v>80.67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</v>
      </c>
      <c r="P999" s="6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59</v>
      </c>
      <c r="P1000" s="6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8</v>
      </c>
      <c r="P1001" s="6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</v>
      </c>
      <c r="T1002" s="10">
        <f t="shared" si="95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30</v>
      </c>
      <c r="P1004" s="6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</v>
      </c>
      <c r="P1005" s="6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</v>
      </c>
      <c r="P1006" s="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</v>
      </c>
      <c r="P1007" s="6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42276.624803240746</v>
      </c>
      <c r="T1007" s="10">
        <f t="shared" si="95"/>
        <v>42307.624803240746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6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</v>
      </c>
      <c r="P1009" s="6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</v>
      </c>
      <c r="P1010" s="6">
        <f t="shared" si="91"/>
        <v>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</v>
      </c>
      <c r="P1012" s="6">
        <f t="shared" si="91"/>
        <v>0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</v>
      </c>
      <c r="P1013" s="6">
        <f t="shared" si="91"/>
        <v>0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</v>
      </c>
      <c r="P1014" s="6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35</v>
      </c>
      <c r="P1015" s="6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31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3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3</v>
      </c>
      <c r="P1018" s="6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42467.065462962964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23</v>
      </c>
      <c r="P1019" s="6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</v>
      </c>
      <c r="P1020" s="6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206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352</v>
      </c>
      <c r="P1023" s="6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115</v>
      </c>
      <c r="P1024" s="6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42111.646724537037</v>
      </c>
      <c r="T1024" s="10">
        <f t="shared" si="95"/>
        <v>42141.646724537037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</v>
      </c>
      <c r="P1025" s="6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119</v>
      </c>
      <c r="P1026" s="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ROUND(E1027/D1027*100,0)</f>
        <v>110</v>
      </c>
      <c r="P1027" s="6">
        <f t="shared" ref="P1027:P1090" si="97">IF(NOT(O1027=0),ROUND(E1027/L1027,2),0)</f>
        <v>71.849999999999994</v>
      </c>
      <c r="Q1027" t="str">
        <f t="shared" ref="Q1027:Q1090" si="98">LEFT(N1027,SEARCH("/",N1027,1)-1)</f>
        <v>music</v>
      </c>
      <c r="R1027" t="str">
        <f t="shared" ref="R1027:R1090" si="99">RIGHT(N1027,LEN(N1027)-SEARCH("/",N1027))</f>
        <v>electronic music</v>
      </c>
      <c r="S1027" s="10">
        <f t="shared" ref="S1027:S1090" si="100">(J1027/86400)+DATE(1970,1,1)</f>
        <v>42049.833761574075</v>
      </c>
      <c r="T1027" s="10">
        <f t="shared" ref="T1027:T1090" si="101">(I1027/86400)+DATE(1970,1,1)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</v>
      </c>
      <c r="P1028" s="6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</v>
      </c>
      <c r="P1029" s="6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</v>
      </c>
      <c r="P1030" s="6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112</v>
      </c>
      <c r="P1031" s="6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</v>
      </c>
      <c r="P1032" s="6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</v>
      </c>
      <c r="P1033" s="6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</v>
      </c>
      <c r="P1034" s="6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103</v>
      </c>
      <c r="P1035" s="6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42688.732407407406</v>
      </c>
      <c r="T1035" s="10">
        <f t="shared" si="101"/>
        <v>42716.732407407406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</v>
      </c>
      <c r="P1036" s="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108</v>
      </c>
      <c r="P1037" s="6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</v>
      </c>
      <c r="P1038" s="6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</v>
      </c>
      <c r="P1039" s="6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</v>
      </c>
      <c r="P1040" s="6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</v>
      </c>
      <c r="P1041" s="6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</v>
      </c>
      <c r="P1042" s="6">
        <f t="shared" si="97"/>
        <v>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</v>
      </c>
      <c r="T1043" s="10">
        <f t="shared" si="101"/>
        <v>41851.06009259259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9</v>
      </c>
      <c r="P1045" s="6">
        <f t="shared" si="97"/>
        <v>29.24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0</v>
      </c>
      <c r="P1046" s="6">
        <f t="shared" si="97"/>
        <v>0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3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41844.874421296292</v>
      </c>
      <c r="T1047" s="10">
        <f t="shared" si="101"/>
        <v>41874.874421296292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</v>
      </c>
      <c r="P1049" s="6">
        <f t="shared" si="97"/>
        <v>0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41918.818460648152</v>
      </c>
      <c r="T1049" s="10">
        <f t="shared" si="101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42118.677974537037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42678.871331018519</v>
      </c>
      <c r="T1059" s="10">
        <f t="shared" si="101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9</v>
      </c>
      <c r="P1066" s="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3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</v>
      </c>
      <c r="P1068" s="6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41445.962754629625</v>
      </c>
      <c r="T1068" s="10">
        <f t="shared" si="101"/>
        <v>41490.962754629625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</v>
      </c>
      <c r="P1070" s="6">
        <f t="shared" si="97"/>
        <v>0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42440.371111111112</v>
      </c>
      <c r="T1070" s="10">
        <f t="shared" si="101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39</v>
      </c>
      <c r="P1071" s="6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1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0</v>
      </c>
      <c r="P1074" s="6">
        <f t="shared" si="97"/>
        <v>0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</v>
      </c>
      <c r="P1076" s="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63</v>
      </c>
      <c r="P1078" s="6">
        <f t="shared" si="97"/>
        <v>48.28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</v>
      </c>
      <c r="P1079" s="6">
        <f t="shared" si="97"/>
        <v>43.98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8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3</v>
      </c>
      <c r="P1081" s="6">
        <f t="shared" si="97"/>
        <v>37.67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42479.566388888888</v>
      </c>
      <c r="T1081" s="10">
        <f t="shared" si="101"/>
        <v>42504.566388888888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</v>
      </c>
      <c r="P1082" s="6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0</v>
      </c>
      <c r="P1083" s="6">
        <f t="shared" si="97"/>
        <v>0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1</v>
      </c>
      <c r="P1084" s="6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41101.906111111108</v>
      </c>
      <c r="T1084" s="10">
        <f t="shared" si="101"/>
        <v>41131.906111111108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1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0</v>
      </c>
      <c r="P1088" s="6">
        <f t="shared" si="97"/>
        <v>0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41775.713969907403</v>
      </c>
      <c r="T1089" s="10">
        <f t="shared" si="101"/>
        <v>41805.713969907403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</v>
      </c>
      <c r="P1090" s="6">
        <f t="shared" si="97"/>
        <v>43.42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ROUND(E1091/D1091*100,0)</f>
        <v>8</v>
      </c>
      <c r="P1091" s="6">
        <f t="shared" ref="P1091:P1154" si="103">IF(NOT(O1091=0),ROUND(E1091/L1091,2),0)</f>
        <v>23.96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RIGHT(N1091,LEN(N1091)-SEARCH("/",N1091))</f>
        <v>video games</v>
      </c>
      <c r="S1091" s="10">
        <f t="shared" ref="S1091:S1154" si="106">(J1091/86400)+DATE(1970,1,1)</f>
        <v>42151.189525462964</v>
      </c>
      <c r="T1091" s="10">
        <f t="shared" ref="T1091:T1154" si="107">(I1091/86400)+DATE(1970,1,1)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0</v>
      </c>
      <c r="P1092" s="6">
        <f t="shared" si="103"/>
        <v>0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13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42470.778611111113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</v>
      </c>
      <c r="P1095" s="6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</v>
      </c>
      <c r="P1096" s="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40795.71334490741</v>
      </c>
      <c r="T1096" s="10">
        <f t="shared" si="107"/>
        <v>40825.71334490741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</v>
      </c>
      <c r="P1097" s="6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18</v>
      </c>
      <c r="P1098" s="6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0</v>
      </c>
      <c r="P1099" s="6">
        <f t="shared" si="103"/>
        <v>0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</v>
      </c>
      <c r="P1100" s="6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1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3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0</v>
      </c>
      <c r="P1103" s="6">
        <f t="shared" si="103"/>
        <v>0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</v>
      </c>
      <c r="P1104" s="6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5</v>
      </c>
      <c r="P1106" s="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</v>
      </c>
      <c r="P1107" s="6">
        <f t="shared" si="103"/>
        <v>0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</v>
      </c>
      <c r="P1108" s="6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3</v>
      </c>
      <c r="P1110" s="6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</v>
      </c>
      <c r="P1111" s="6">
        <f t="shared" si="103"/>
        <v>0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1</v>
      </c>
      <c r="P1112" s="6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</v>
      </c>
      <c r="P1113" s="6">
        <f t="shared" si="103"/>
        <v>0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42347.203587962962</v>
      </c>
      <c r="T1113" s="10">
        <f t="shared" si="107"/>
        <v>42377.203587962962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36</v>
      </c>
      <c r="P1114" s="6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1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</v>
      </c>
      <c r="P1116" s="6">
        <f t="shared" si="103"/>
        <v>0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</v>
      </c>
      <c r="P1117" s="6">
        <f t="shared" si="103"/>
        <v>0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0</v>
      </c>
      <c r="P1118" s="6">
        <f t="shared" si="103"/>
        <v>0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41009.847314814819</v>
      </c>
      <c r="T1118" s="10">
        <f t="shared" si="107"/>
        <v>41069.847314814819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</v>
      </c>
      <c r="P1119" s="6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</v>
      </c>
      <c r="P1120" s="6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</v>
      </c>
      <c r="P1121" s="6">
        <f t="shared" si="103"/>
        <v>0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0</v>
      </c>
      <c r="P1123" s="6">
        <f t="shared" si="103"/>
        <v>0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</v>
      </c>
      <c r="P1125" s="6">
        <f t="shared" si="103"/>
        <v>0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</v>
      </c>
      <c r="P1126" s="6">
        <f t="shared" si="103"/>
        <v>0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1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42535.327476851853</v>
      </c>
      <c r="T1128" s="10">
        <f t="shared" si="107"/>
        <v>42565.327476851853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2</v>
      </c>
      <c r="P1129" s="6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</v>
      </c>
      <c r="P1130" s="6">
        <f t="shared" si="103"/>
        <v>0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</v>
      </c>
      <c r="P1131" s="6">
        <f t="shared" si="103"/>
        <v>0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</v>
      </c>
      <c r="P1132" s="6">
        <f t="shared" si="103"/>
        <v>0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</v>
      </c>
      <c r="P1134" s="6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1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0</v>
      </c>
      <c r="P1136" s="6">
        <f t="shared" si="103"/>
        <v>0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42558.98951388889</v>
      </c>
      <c r="T1137" s="10">
        <f t="shared" si="107"/>
        <v>42588.98951388889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42327.671631944446</v>
      </c>
      <c r="T1138" s="10">
        <f t="shared" si="107"/>
        <v>42357.671631944446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40</v>
      </c>
      <c r="P1139" s="6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</v>
      </c>
      <c r="P1140" s="6">
        <f t="shared" si="103"/>
        <v>0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0</v>
      </c>
      <c r="P1141" s="6">
        <f t="shared" si="103"/>
        <v>0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41975.34752314815</v>
      </c>
      <c r="T1141" s="10">
        <f t="shared" si="107"/>
        <v>42005.34752314815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42022.006099537037</v>
      </c>
      <c r="T1144" s="10">
        <f t="shared" si="107"/>
        <v>42052.006099537037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</v>
      </c>
      <c r="P1145" s="6">
        <f t="shared" si="103"/>
        <v>0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</v>
      </c>
      <c r="P1147" s="6">
        <f t="shared" si="103"/>
        <v>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</v>
      </c>
      <c r="T1147" s="10">
        <f t="shared" si="107"/>
        <v>41914.74759259259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9</v>
      </c>
      <c r="P1148" s="6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</v>
      </c>
      <c r="P1150" s="6">
        <f t="shared" si="103"/>
        <v>0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</v>
      </c>
      <c r="P1151" s="6">
        <f t="shared" si="103"/>
        <v>0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42224.102581018524</v>
      </c>
      <c r="T1153" s="10">
        <f t="shared" si="107"/>
        <v>42254.102581018524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6</v>
      </c>
      <c r="P1154" s="6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ROUND(E1155/D1155*100,0)</f>
        <v>1</v>
      </c>
      <c r="P1155" s="6">
        <f t="shared" ref="P1155:P1218" si="109">IF(NOT(O1155=0),ROUND(E1155/L1155,2),0)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RIGHT(N1155,LEN(N1155)-SEARCH("/",N1155))</f>
        <v>food trucks</v>
      </c>
      <c r="S1155" s="10">
        <f t="shared" ref="S1155:S1218" si="112">(J1155/86400)+DATE(1970,1,1)</f>
        <v>42143.714178240742</v>
      </c>
      <c r="T1155" s="10">
        <f t="shared" ref="T1155:T1218" si="113">(I1155/86400)+DATE(1970,1,1)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7</v>
      </c>
      <c r="P1156" s="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1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2</v>
      </c>
      <c r="P1159" s="6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41978.669907407406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</v>
      </c>
      <c r="P1160" s="6">
        <f t="shared" si="109"/>
        <v>0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4</v>
      </c>
      <c r="P1162" s="6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42091.113263888888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0</v>
      </c>
      <c r="P1164" s="6">
        <f t="shared" si="109"/>
        <v>0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41792.214467592596</v>
      </c>
      <c r="T1167" s="10">
        <f t="shared" si="113"/>
        <v>41826.214467592596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</v>
      </c>
      <c r="P1168" s="6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2</v>
      </c>
      <c r="P1169" s="6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6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</v>
      </c>
      <c r="P1171" s="6">
        <f t="shared" si="109"/>
        <v>0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</v>
      </c>
      <c r="P1172" s="6">
        <f t="shared" si="109"/>
        <v>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</v>
      </c>
      <c r="P1173" s="6">
        <f t="shared" si="109"/>
        <v>0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41841.682314814811</v>
      </c>
      <c r="T1174" s="10">
        <f t="shared" si="113"/>
        <v>41871.682314814811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0</v>
      </c>
      <c r="P1175" s="6">
        <f t="shared" si="109"/>
        <v>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6</v>
      </c>
      <c r="P1176" s="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0</v>
      </c>
      <c r="P1178" s="6">
        <f t="shared" si="109"/>
        <v>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0</v>
      </c>
      <c r="P1180" s="6">
        <f t="shared" si="109"/>
        <v>0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12</v>
      </c>
      <c r="P1182" s="6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0</v>
      </c>
      <c r="P1183" s="6">
        <f t="shared" si="109"/>
        <v>0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6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105</v>
      </c>
      <c r="P1186" s="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</v>
      </c>
      <c r="P1187" s="6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107</v>
      </c>
      <c r="P1188" s="6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</v>
      </c>
      <c r="P1189" s="6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161</v>
      </c>
      <c r="P1190" s="6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108</v>
      </c>
      <c r="P1191" s="6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6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</v>
      </c>
      <c r="P1193" s="6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42449.562037037038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6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104</v>
      </c>
      <c r="P1195" s="6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42409.776076388887</v>
      </c>
      <c r="T1195" s="10">
        <f t="shared" si="113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</v>
      </c>
      <c r="P1196" s="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6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270</v>
      </c>
      <c r="P1198" s="6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261</v>
      </c>
      <c r="P1200" s="6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</v>
      </c>
      <c r="P1201" s="6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126</v>
      </c>
      <c r="P1202" s="6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</v>
      </c>
      <c r="P1203" s="6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</v>
      </c>
      <c r="P1204" s="6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42152.288819444446</v>
      </c>
      <c r="T1204" s="10">
        <f t="shared" si="113"/>
        <v>42182.288819444446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</v>
      </c>
      <c r="P1205" s="6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103</v>
      </c>
      <c r="P1206" s="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101</v>
      </c>
      <c r="P1207" s="6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115</v>
      </c>
      <c r="P1208" s="6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42772.776076388887</v>
      </c>
      <c r="T1208" s="10">
        <f t="shared" si="113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</v>
      </c>
      <c r="P1209" s="6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</v>
      </c>
      <c r="P1210" s="6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6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</v>
      </c>
      <c r="P1212" s="6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</v>
      </c>
      <c r="P1214" s="6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</v>
      </c>
      <c r="P1215" s="6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132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</v>
      </c>
      <c r="P1217" s="6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146</v>
      </c>
      <c r="P1218" s="6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ROUND(E1219/D1219*100,0)</f>
        <v>103</v>
      </c>
      <c r="P1219" s="6">
        <f t="shared" ref="P1219:P1282" si="115">IF(NOT(O1219=0),ROUND(E1219/L1219,2),0)</f>
        <v>148.57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RIGHT(N1219,LEN(N1219)-SEARCH("/",N1219))</f>
        <v>photobooks</v>
      </c>
      <c r="S1219" s="10">
        <f t="shared" ref="S1219:S1282" si="118">(J1219/86400)+DATE(1970,1,1)</f>
        <v>42535.809490740736</v>
      </c>
      <c r="T1219" s="10">
        <f t="shared" ref="T1219:T1282" si="119">(I1219/86400)+DATE(1970,1,1)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</v>
      </c>
      <c r="P1220" s="6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</v>
      </c>
      <c r="P1221" s="6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42633.461956018524</v>
      </c>
      <c r="T1221" s="10">
        <f t="shared" si="119"/>
        <v>42663.461956018524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104</v>
      </c>
      <c r="P1222" s="6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</v>
      </c>
      <c r="P1223" s="6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</v>
      </c>
      <c r="P1224" s="6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</v>
      </c>
      <c r="P1225" s="6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</v>
      </c>
      <c r="P1226" s="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4</v>
      </c>
      <c r="P1228" s="6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</v>
      </c>
      <c r="P1230" s="6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1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1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41506.848032407404</v>
      </c>
      <c r="T1234" s="10">
        <f t="shared" si="119"/>
        <v>41553.848032407404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12</v>
      </c>
      <c r="P1235" s="6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3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18</v>
      </c>
      <c r="P1240" s="6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</v>
      </c>
      <c r="P1242" s="6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51</v>
      </c>
      <c r="P1243" s="6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1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104</v>
      </c>
      <c r="P1246" s="6">
        <f t="shared" si="115"/>
        <v>46.13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41355.825497685189</v>
      </c>
      <c r="T1246" s="10">
        <f t="shared" si="11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</v>
      </c>
      <c r="P1247" s="6">
        <f t="shared" si="115"/>
        <v>141.47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41774.59993055556</v>
      </c>
      <c r="T1247" s="10">
        <f t="shared" si="119"/>
        <v>41804.59993055556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6">
        <f t="shared" si="115"/>
        <v>75.48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152</v>
      </c>
      <c r="P1250" s="6">
        <f t="shared" si="115"/>
        <v>64.25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</v>
      </c>
      <c r="P1251" s="6">
        <f t="shared" si="115"/>
        <v>64.47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41067.740868055553</v>
      </c>
      <c r="T1251" s="10">
        <f t="shared" si="119"/>
        <v>41097.740868055553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</v>
      </c>
      <c r="P1252" s="6">
        <f t="shared" si="115"/>
        <v>118.2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102</v>
      </c>
      <c r="P1253" s="6">
        <f t="shared" si="115"/>
        <v>82.54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138</v>
      </c>
      <c r="P1254" s="6">
        <f t="shared" si="115"/>
        <v>34.17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</v>
      </c>
      <c r="P1255" s="6">
        <f t="shared" si="115"/>
        <v>42.73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199</v>
      </c>
      <c r="P1256" s="6">
        <f t="shared" si="115"/>
        <v>94.49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</v>
      </c>
      <c r="P1257" s="6">
        <f t="shared" si="115"/>
        <v>55.7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118</v>
      </c>
      <c r="P1258" s="6">
        <f t="shared" si="115"/>
        <v>98.03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40921.919340277775</v>
      </c>
      <c r="T1258" s="10">
        <f t="shared" si="119"/>
        <v>40951.919340277775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295</v>
      </c>
      <c r="P1259" s="6">
        <f t="shared" si="115"/>
        <v>92.1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</v>
      </c>
      <c r="P1260" s="6">
        <f t="shared" si="115"/>
        <v>38.18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</v>
      </c>
      <c r="P1261" s="6">
        <f t="shared" si="115"/>
        <v>27.15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114</v>
      </c>
      <c r="P1262" s="6">
        <f t="shared" si="115"/>
        <v>50.69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</v>
      </c>
      <c r="P1263" s="6">
        <f t="shared" si="115"/>
        <v>38.94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</v>
      </c>
      <c r="P1264" s="6">
        <f t="shared" si="115"/>
        <v>77.64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6">
        <f t="shared" si="115"/>
        <v>43.54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</v>
      </c>
      <c r="P1266" s="6">
        <f t="shared" si="115"/>
        <v>31.82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</v>
      </c>
      <c r="P1267" s="6">
        <f t="shared" si="115"/>
        <v>63.18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102</v>
      </c>
      <c r="P1269" s="6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117</v>
      </c>
      <c r="P1270" s="6">
        <f t="shared" si="115"/>
        <v>76.92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109</v>
      </c>
      <c r="P1271" s="6">
        <f t="shared" si="115"/>
        <v>99.16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42445.823055555556</v>
      </c>
      <c r="T1271" s="10">
        <f t="shared" si="11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115</v>
      </c>
      <c r="P1272" s="6">
        <f t="shared" si="115"/>
        <v>67.88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</v>
      </c>
      <c r="T1272" s="10">
        <f t="shared" si="11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102</v>
      </c>
      <c r="P1273" s="6">
        <f t="shared" si="115"/>
        <v>246.29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6">
        <f t="shared" si="115"/>
        <v>189.29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104</v>
      </c>
      <c r="P1275" s="6">
        <f t="shared" si="115"/>
        <v>76.67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155</v>
      </c>
      <c r="P1276" s="6">
        <f t="shared" si="115"/>
        <v>82.96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</v>
      </c>
      <c r="P1277" s="6">
        <f t="shared" si="115"/>
        <v>62.52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</v>
      </c>
      <c r="P1278" s="6">
        <f t="shared" si="115"/>
        <v>46.07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</v>
      </c>
      <c r="P1279" s="6">
        <f t="shared" si="115"/>
        <v>38.54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155</v>
      </c>
      <c r="P1280" s="6">
        <f t="shared" si="115"/>
        <v>53.01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111</v>
      </c>
      <c r="P1281" s="6">
        <f t="shared" si="115"/>
        <v>73.36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111</v>
      </c>
      <c r="P1282" s="6">
        <f t="shared" si="115"/>
        <v>127.98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ROUND(E1283/D1283*100,0)</f>
        <v>111</v>
      </c>
      <c r="P1283" s="6">
        <f t="shared" ref="P1283:P1346" si="121">IF(NOT(O1283=0),ROUND(E1283/L1283,2),0)</f>
        <v>104.73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RIGHT(N1283,LEN(N1283)-SEARCH("/",N1283))</f>
        <v>rock</v>
      </c>
      <c r="S1283" s="10">
        <f t="shared" ref="S1283:S1346" si="124">(J1283/86400)+DATE(1970,1,1)</f>
        <v>41463.743472222224</v>
      </c>
      <c r="T1283" s="10">
        <f t="shared" ref="T1283:T1346" si="125">(I1283/86400)+DATE(1970,1,1)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124</v>
      </c>
      <c r="P1284" s="6">
        <f t="shared" si="121"/>
        <v>67.67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41586.475173611107</v>
      </c>
      <c r="T1284" s="10">
        <f t="shared" si="125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</v>
      </c>
      <c r="P1285" s="6">
        <f t="shared" si="121"/>
        <v>95.93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6">
        <f t="shared" si="121"/>
        <v>65.16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102</v>
      </c>
      <c r="P1287" s="6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</v>
      </c>
      <c r="P1290" s="6">
        <f t="shared" si="121"/>
        <v>65.87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</v>
      </c>
      <c r="P1291" s="6">
        <f t="shared" si="121"/>
        <v>36.08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42709.134780092594</v>
      </c>
      <c r="T1291" s="10">
        <f t="shared" si="125"/>
        <v>42739.134780092594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109</v>
      </c>
      <c r="P1292" s="6">
        <f t="shared" si="121"/>
        <v>44.19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146</v>
      </c>
      <c r="P1293" s="6">
        <f t="shared" si="121"/>
        <v>104.07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</v>
      </c>
      <c r="P1294" s="6">
        <f t="shared" si="121"/>
        <v>35.96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</v>
      </c>
      <c r="P1295" s="6">
        <f t="shared" si="121"/>
        <v>127.79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42322.742719907408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6">
        <f t="shared" si="121"/>
        <v>27.73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102</v>
      </c>
      <c r="P1297" s="6">
        <f t="shared" si="121"/>
        <v>39.83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</v>
      </c>
      <c r="P1298" s="6">
        <f t="shared" si="121"/>
        <v>52.17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110</v>
      </c>
      <c r="P1299" s="6">
        <f t="shared" si="121"/>
        <v>92.04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105</v>
      </c>
      <c r="P1300" s="6">
        <f t="shared" si="121"/>
        <v>63.42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42458.680925925924</v>
      </c>
      <c r="T1300" s="10">
        <f t="shared" si="125"/>
        <v>42488.680925925924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6">
        <f t="shared" si="121"/>
        <v>135.63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103</v>
      </c>
      <c r="P1303" s="6">
        <f t="shared" si="121"/>
        <v>70.86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</v>
      </c>
      <c r="P1305" s="6">
        <f t="shared" si="121"/>
        <v>42.21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40</v>
      </c>
      <c r="P1306" s="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26</v>
      </c>
      <c r="P1307" s="6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</v>
      </c>
      <c r="P1308" s="6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12</v>
      </c>
      <c r="P1309" s="6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42387.503229166672</v>
      </c>
      <c r="T1309" s="10">
        <f t="shared" si="125"/>
        <v>42417.503229166672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</v>
      </c>
      <c r="P1310" s="6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112</v>
      </c>
      <c r="P1311" s="6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16</v>
      </c>
      <c r="P1312" s="6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1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</v>
      </c>
      <c r="P1315" s="6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</v>
      </c>
      <c r="P1316" s="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</v>
      </c>
      <c r="P1317" s="6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0</v>
      </c>
      <c r="P1318" s="6">
        <f t="shared" si="121"/>
        <v>0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42393.961909722224</v>
      </c>
      <c r="T1318" s="10">
        <f t="shared" si="125"/>
        <v>42428.961909722224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6</v>
      </c>
      <c r="P1319" s="6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</v>
      </c>
      <c r="P1320" s="6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</v>
      </c>
      <c r="P1321" s="6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1</v>
      </c>
      <c r="P1322" s="6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</v>
      </c>
      <c r="P1323" s="6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</v>
      </c>
      <c r="P1324" s="6">
        <f t="shared" si="121"/>
        <v>0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9</v>
      </c>
      <c r="P1325" s="6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10</v>
      </c>
      <c r="P1326" s="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</v>
      </c>
      <c r="P1328" s="6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41974.791990740741</v>
      </c>
      <c r="T1328" s="10">
        <f t="shared" si="125"/>
        <v>42019.791990740741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4</v>
      </c>
      <c r="P1329" s="6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</v>
      </c>
      <c r="P1330" s="6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1</v>
      </c>
      <c r="P1331" s="6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11</v>
      </c>
      <c r="P1336" s="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20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85</v>
      </c>
      <c r="P1338" s="6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</v>
      </c>
      <c r="P1339" s="6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</v>
      </c>
      <c r="P1340" s="6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7</v>
      </c>
      <c r="P1341" s="6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</v>
      </c>
      <c r="P1343" s="6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</v>
      </c>
      <c r="P1344" s="6">
        <f t="shared" si="121"/>
        <v>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42172.816423611112</v>
      </c>
      <c r="T1344" s="10">
        <f t="shared" si="125"/>
        <v>42202.816423611112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</v>
      </c>
      <c r="P1345" s="6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378</v>
      </c>
      <c r="P1346" s="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ROUND(E1347/D1347*100,0)</f>
        <v>125</v>
      </c>
      <c r="P1347" s="6">
        <f t="shared" ref="P1347:P1410" si="127">IF(NOT(O1347=0),ROUND(E1347/L1347,2),0)</f>
        <v>53.57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RIGHT(N1347,LEN(N1347)-SEARCH("/",N1347))</f>
        <v>nonfiction</v>
      </c>
      <c r="S1347" s="10">
        <f t="shared" ref="S1347:S1410" si="130">(J1347/86400)+DATE(1970,1,1)</f>
        <v>41799.814340277779</v>
      </c>
      <c r="T1347" s="10">
        <f t="shared" ref="T1347:T1410" si="131">(I1347/86400)+DATE(1970,1,1)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</v>
      </c>
      <c r="P1348" s="6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</v>
      </c>
      <c r="P1349" s="6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102</v>
      </c>
      <c r="P1350" s="6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41963.506168981483</v>
      </c>
      <c r="T1350" s="10">
        <f t="shared" si="131"/>
        <v>41991.506168981483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</v>
      </c>
      <c r="P1351" s="6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</v>
      </c>
      <c r="P1352" s="6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</v>
      </c>
      <c r="P1353" s="6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</v>
      </c>
      <c r="P1354" s="6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134</v>
      </c>
      <c r="P1355" s="6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</v>
      </c>
      <c r="P1356" s="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123</v>
      </c>
      <c r="P1357" s="6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183</v>
      </c>
      <c r="P1358" s="6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41430.038888888885</v>
      </c>
      <c r="T1358" s="10">
        <f t="shared" si="131"/>
        <v>41460.038888888885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</v>
      </c>
      <c r="P1359" s="6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112</v>
      </c>
      <c r="P1360" s="6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116</v>
      </c>
      <c r="P1361" s="6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</v>
      </c>
      <c r="P1362" s="6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126</v>
      </c>
      <c r="P1363" s="6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119</v>
      </c>
      <c r="P1366" s="6">
        <f t="shared" si="127"/>
        <v>346.04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41951.6956712963</v>
      </c>
      <c r="T1366" s="10">
        <f t="shared" si="131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</v>
      </c>
      <c r="P1367" s="6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</v>
      </c>
      <c r="P1368" s="6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</v>
      </c>
      <c r="P1369" s="6">
        <f t="shared" si="127"/>
        <v>63.48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111</v>
      </c>
      <c r="P1370" s="6">
        <f t="shared" si="127"/>
        <v>63.62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</v>
      </c>
      <c r="P1371" s="6">
        <f t="shared" si="127"/>
        <v>83.97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104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</v>
      </c>
      <c r="P1373" s="6">
        <f t="shared" si="127"/>
        <v>107.07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</v>
      </c>
      <c r="P1375" s="6">
        <f t="shared" si="127"/>
        <v>201.94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</v>
      </c>
      <c r="P1376" s="6">
        <f t="shared" si="127"/>
        <v>43.06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</v>
      </c>
      <c r="P1377" s="6">
        <f t="shared" si="127"/>
        <v>62.87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</v>
      </c>
      <c r="P1378" s="6">
        <f t="shared" si="127"/>
        <v>55.61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</v>
      </c>
      <c r="P1379" s="6">
        <f t="shared" si="127"/>
        <v>48.71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</v>
      </c>
      <c r="P1380" s="6">
        <f t="shared" si="127"/>
        <v>30.58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42568.759375000001</v>
      </c>
      <c r="T1380" s="10">
        <f t="shared" si="131"/>
        <v>42583.759375000001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112</v>
      </c>
      <c r="P1381" s="6">
        <f t="shared" si="127"/>
        <v>73.91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42130.491620370369</v>
      </c>
      <c r="T1381" s="10">
        <f t="shared" si="131"/>
        <v>42160.491620370369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</v>
      </c>
      <c r="P1383" s="6">
        <f t="shared" si="127"/>
        <v>73.36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</v>
      </c>
      <c r="P1384" s="6">
        <f t="shared" si="127"/>
        <v>56.41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</v>
      </c>
      <c r="P1385" s="6">
        <f t="shared" si="127"/>
        <v>50.25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</v>
      </c>
      <c r="P1386" s="6">
        <f t="shared" si="127"/>
        <v>68.94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</v>
      </c>
      <c r="P1387" s="6">
        <f t="shared" si="127"/>
        <v>65.91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219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137</v>
      </c>
      <c r="P1389" s="6">
        <f t="shared" si="127"/>
        <v>70.06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135</v>
      </c>
      <c r="P1390" s="6">
        <f t="shared" si="127"/>
        <v>60.18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</v>
      </c>
      <c r="P1391" s="6">
        <f t="shared" si="127"/>
        <v>21.38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</v>
      </c>
      <c r="P1392" s="6">
        <f t="shared" si="127"/>
        <v>160.79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42087.803310185191</v>
      </c>
      <c r="T1392" s="10">
        <f t="shared" si="131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</v>
      </c>
      <c r="P1393" s="6">
        <f t="shared" si="127"/>
        <v>42.38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114</v>
      </c>
      <c r="P1394" s="6">
        <f t="shared" si="127"/>
        <v>27.32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</v>
      </c>
      <c r="P1395" s="6">
        <f t="shared" si="127"/>
        <v>196.83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</v>
      </c>
      <c r="P1396" s="6">
        <f t="shared" si="127"/>
        <v>53.88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112</v>
      </c>
      <c r="P1397" s="6">
        <f t="shared" si="127"/>
        <v>47.76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</v>
      </c>
      <c r="P1398" s="6">
        <f t="shared" si="127"/>
        <v>88.19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114</v>
      </c>
      <c r="P1399" s="6">
        <f t="shared" si="127"/>
        <v>72.06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110</v>
      </c>
      <c r="P1400" s="6">
        <f t="shared" si="127"/>
        <v>74.25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</v>
      </c>
      <c r="P1401" s="6">
        <f t="shared" si="127"/>
        <v>61.7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</v>
      </c>
      <c r="P1402" s="6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497</v>
      </c>
      <c r="P1403" s="6">
        <f t="shared" si="127"/>
        <v>51.72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</v>
      </c>
      <c r="P1404" s="6">
        <f t="shared" si="127"/>
        <v>24.15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42125.011701388888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103</v>
      </c>
      <c r="P1405" s="6">
        <f t="shared" si="127"/>
        <v>62.17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</v>
      </c>
      <c r="P1407" s="6">
        <f t="shared" si="127"/>
        <v>0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</v>
      </c>
      <c r="P1408" s="6">
        <f t="shared" si="127"/>
        <v>0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1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ROUND(E1411/D1411*100,0)</f>
        <v>0</v>
      </c>
      <c r="P1411" s="6">
        <f t="shared" ref="P1411:P1474" si="133">IF(NOT(O1411=0),ROUND(E1411/L1411,2),0)</f>
        <v>0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RIGHT(N1411,LEN(N1411)-SEARCH("/",N1411))</f>
        <v>translations</v>
      </c>
      <c r="S1411" s="10">
        <f t="shared" ref="S1411:S1474" si="136">(J1411/86400)+DATE(1970,1,1)</f>
        <v>41945.133506944447</v>
      </c>
      <c r="T1411" s="10">
        <f t="shared" ref="T1411:T1474" si="137">(I1411/86400)+DATE(1970,1,1)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0</v>
      </c>
      <c r="P1412" s="6">
        <f t="shared" si="133"/>
        <v>0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</v>
      </c>
      <c r="P1413" s="6">
        <f t="shared" si="133"/>
        <v>0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5</v>
      </c>
      <c r="P1414" s="6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</v>
      </c>
      <c r="P1416" s="6">
        <f t="shared" si="133"/>
        <v>0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</v>
      </c>
      <c r="P1417" s="6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</v>
      </c>
      <c r="P1420" s="6">
        <f t="shared" si="133"/>
        <v>0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3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</v>
      </c>
      <c r="P1423" s="6">
        <f t="shared" si="133"/>
        <v>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</v>
      </c>
      <c r="P1424" s="6">
        <f t="shared" si="133"/>
        <v>0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</v>
      </c>
      <c r="P1425" s="6">
        <f t="shared" si="133"/>
        <v>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</v>
      </c>
      <c r="P1426" s="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42074.060671296298</v>
      </c>
      <c r="T1431" s="10">
        <f t="shared" si="137"/>
        <v>42104.060671296298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41961.813518518524</v>
      </c>
      <c r="T1432" s="10">
        <f t="shared" si="137"/>
        <v>41992.813518518524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32</v>
      </c>
      <c r="P1433" s="6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7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10</v>
      </c>
      <c r="P1436" s="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</v>
      </c>
      <c r="P1437" s="6">
        <f t="shared" si="133"/>
        <v>0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1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27</v>
      </c>
      <c r="P1439" s="6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42040.829872685186</v>
      </c>
      <c r="T1441" s="10">
        <f t="shared" si="137"/>
        <v>42070.829872685186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0</v>
      </c>
      <c r="P1442" s="6">
        <f t="shared" si="133"/>
        <v>0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</v>
      </c>
      <c r="P1443" s="6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0</v>
      </c>
      <c r="P1449" s="6">
        <f t="shared" si="133"/>
        <v>0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0</v>
      </c>
      <c r="P1452" s="6">
        <f t="shared" si="133"/>
        <v>0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0</v>
      </c>
      <c r="P1453" s="6">
        <f t="shared" si="133"/>
        <v>0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11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3</v>
      </c>
      <c r="P1458" s="6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</v>
      </c>
      <c r="P1463" s="6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109</v>
      </c>
      <c r="P1464" s="6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148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</v>
      </c>
      <c r="P1466" s="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</v>
      </c>
      <c r="P1467" s="6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108</v>
      </c>
      <c r="P1468" s="6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</v>
      </c>
      <c r="P1470" s="6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40646.014456018514</v>
      </c>
      <c r="T1470" s="10">
        <f t="shared" si="137"/>
        <v>40706.014456018514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</v>
      </c>
      <c r="P1471" s="6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</v>
      </c>
      <c r="P1472" s="6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104</v>
      </c>
      <c r="P1473" s="6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139</v>
      </c>
      <c r="P1474" s="6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ROUND(E1475/D1475*100,0)</f>
        <v>121</v>
      </c>
      <c r="P1475" s="6">
        <f t="shared" ref="P1475:P1538" si="139">IF(NOT(O1475=0),ROUND(E1475/L1475,2),0)</f>
        <v>38.46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RIGHT(N1475,LEN(N1475)-SEARCH("/",N1475))</f>
        <v>radio &amp; podcasts</v>
      </c>
      <c r="S1475" s="10">
        <f t="shared" ref="S1475:S1538" si="142">(J1475/86400)+DATE(1970,1,1)</f>
        <v>40939.979618055557</v>
      </c>
      <c r="T1475" s="10">
        <f t="shared" ref="T1475:T1538" si="143">(I1475/86400)+DATE(1970,1,1)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</v>
      </c>
      <c r="P1476" s="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41500.72791666667</v>
      </c>
      <c r="T1476" s="10">
        <f t="shared" si="143"/>
        <v>41530.72791666667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189</v>
      </c>
      <c r="P1477" s="6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662</v>
      </c>
      <c r="P1478" s="6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</v>
      </c>
      <c r="P1479" s="6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1182</v>
      </c>
      <c r="P1480" s="6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</v>
      </c>
      <c r="P1481" s="6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</v>
      </c>
      <c r="P1482" s="6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</v>
      </c>
      <c r="P1484" s="6">
        <f t="shared" si="139"/>
        <v>0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41136.858055555553</v>
      </c>
      <c r="T1484" s="10">
        <f t="shared" si="143"/>
        <v>41159.327083333337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1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</v>
      </c>
      <c r="P1488" s="6">
        <f t="shared" si="139"/>
        <v>0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31</v>
      </c>
      <c r="P1492" s="6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1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41411.866608796292</v>
      </c>
      <c r="T1495" s="10">
        <f t="shared" si="143"/>
        <v>41441.866608796292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9</v>
      </c>
      <c r="P1496" s="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0</v>
      </c>
      <c r="P1499" s="6">
        <f t="shared" si="139"/>
        <v>0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</v>
      </c>
      <c r="P1501" s="6">
        <f t="shared" si="139"/>
        <v>0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</v>
      </c>
      <c r="P1502" s="6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</v>
      </c>
      <c r="P1503" s="6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</v>
      </c>
      <c r="P1504" s="6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108</v>
      </c>
      <c r="P1505" s="6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278</v>
      </c>
      <c r="P1506" s="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104</v>
      </c>
      <c r="P1507" s="6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</v>
      </c>
      <c r="P1508" s="6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6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40254.450335648144</v>
      </c>
      <c r="T1509" s="10">
        <f t="shared" si="143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111</v>
      </c>
      <c r="P1510" s="6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124</v>
      </c>
      <c r="P1511" s="6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</v>
      </c>
      <c r="P1512" s="6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41809.385162037041</v>
      </c>
      <c r="T1512" s="10">
        <f t="shared" si="143"/>
        <v>41839.385162037041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112</v>
      </c>
      <c r="P1513" s="6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559</v>
      </c>
      <c r="P1514" s="6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</v>
      </c>
      <c r="P1515" s="6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</v>
      </c>
      <c r="P1516" s="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</v>
      </c>
      <c r="P1517" s="6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109</v>
      </c>
      <c r="P1518" s="6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162</v>
      </c>
      <c r="P1519" s="6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</v>
      </c>
      <c r="P1520" s="6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</v>
      </c>
      <c r="P1521" s="6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</v>
      </c>
      <c r="P1522" s="6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107</v>
      </c>
      <c r="P1523" s="6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139</v>
      </c>
      <c r="P1524" s="6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125</v>
      </c>
      <c r="P1525" s="6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207</v>
      </c>
      <c r="P1526" s="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</v>
      </c>
      <c r="P1527" s="6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</v>
      </c>
      <c r="P1528" s="6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</v>
      </c>
      <c r="P1529" s="6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42808.558865740742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282</v>
      </c>
      <c r="P1530" s="6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101</v>
      </c>
      <c r="P1531" s="6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135</v>
      </c>
      <c r="P1532" s="6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</v>
      </c>
      <c r="T1532" s="10">
        <f t="shared" si="143"/>
        <v>42300.76730324074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176</v>
      </c>
      <c r="P1533" s="6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</v>
      </c>
      <c r="P1534" s="6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</v>
      </c>
      <c r="P1535" s="6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418</v>
      </c>
      <c r="P1536" s="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42221.674328703702</v>
      </c>
      <c r="T1536" s="10">
        <f t="shared" si="143"/>
        <v>42251.674328703702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</v>
      </c>
      <c r="P1537" s="6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</v>
      </c>
      <c r="P1538" s="6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ROUND(E1539/D1539*100,0)</f>
        <v>180</v>
      </c>
      <c r="P1539" s="6">
        <f t="shared" ref="P1539:P1602" si="145">IF(NOT(O1539=0),ROUND(E1539/L1539,2),0)</f>
        <v>96.38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RIGHT(N1539,LEN(N1539)-SEARCH("/",N1539))</f>
        <v>photobooks</v>
      </c>
      <c r="S1539" s="10">
        <f t="shared" ref="S1539:S1602" si="148">(J1539/86400)+DATE(1970,1,1)</f>
        <v>42552.315127314811</v>
      </c>
      <c r="T1539" s="10">
        <f t="shared" ref="T1539:T1602" si="149">(I1539/86400)+DATE(1970,1,1)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103</v>
      </c>
      <c r="P1540" s="6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136</v>
      </c>
      <c r="P1541" s="6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42705.91920138889</v>
      </c>
      <c r="T1541" s="10">
        <f t="shared" si="149"/>
        <v>42738.91920138889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118</v>
      </c>
      <c r="P1542" s="6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0</v>
      </c>
      <c r="P1543" s="6">
        <f t="shared" si="145"/>
        <v>0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</v>
      </c>
      <c r="P1545" s="6">
        <f t="shared" si="145"/>
        <v>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0</v>
      </c>
      <c r="P1547" s="6">
        <f t="shared" si="145"/>
        <v>0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29</v>
      </c>
      <c r="P1548" s="6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9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42316.923842592594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6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</v>
      </c>
      <c r="P1552" s="6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</v>
      </c>
      <c r="P1554" s="6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</v>
      </c>
      <c r="P1558" s="6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5</v>
      </c>
      <c r="P1560" s="6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</v>
      </c>
      <c r="P1561" s="6">
        <f t="shared" si="145"/>
        <v>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42108.053229166668</v>
      </c>
      <c r="T1561" s="10">
        <f t="shared" si="149"/>
        <v>42123.053229166668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4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1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41585.083368055552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</v>
      </c>
      <c r="P1566" s="6">
        <f t="shared" si="145"/>
        <v>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3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</v>
      </c>
      <c r="P1568" s="6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</v>
      </c>
      <c r="P1569" s="6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41671.93686342593</v>
      </c>
      <c r="T1569" s="10">
        <f t="shared" si="14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14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</v>
      </c>
      <c r="P1572" s="6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1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42144.769479166665</v>
      </c>
      <c r="T1573" s="10">
        <f t="shared" si="149"/>
        <v>42174.769479166665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6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</v>
      </c>
      <c r="P1575" s="6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</v>
      </c>
      <c r="P1576" s="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23</v>
      </c>
      <c r="P1577" s="6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41799.524259259255</v>
      </c>
      <c r="T1577" s="10">
        <f t="shared" si="149"/>
        <v>41829.524259259255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1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41054.847777777773</v>
      </c>
      <c r="T1579" s="10">
        <f t="shared" si="149"/>
        <v>41114.847777777773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11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1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40990.050069444442</v>
      </c>
      <c r="T1582" s="10">
        <f t="shared" si="149"/>
        <v>41050.050069444442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1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0</v>
      </c>
      <c r="P1585" s="6">
        <f t="shared" si="145"/>
        <v>0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6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42069.104421296295</v>
      </c>
      <c r="T1588" s="10">
        <f t="shared" si="14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0</v>
      </c>
      <c r="P1589" s="6">
        <f t="shared" si="145"/>
        <v>0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</v>
      </c>
      <c r="P1593" s="6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0</v>
      </c>
      <c r="P1595" s="6">
        <f t="shared" si="145"/>
        <v>0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21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42505.681250000001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</v>
      </c>
      <c r="P1597" s="6">
        <f t="shared" si="145"/>
        <v>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41808.842361111107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</v>
      </c>
      <c r="P1600" s="6">
        <f t="shared" si="145"/>
        <v>0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</v>
      </c>
      <c r="P1602" s="6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41791.057314814811</v>
      </c>
      <c r="T1602" s="10">
        <f t="shared" si="14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ROUND(E1603/D1603*100,0)</f>
        <v>108</v>
      </c>
      <c r="P1603" s="6">
        <f t="shared" ref="P1603:P1666" si="151">IF(NOT(O1603=0),ROUND(E1603/L1603,2),0)</f>
        <v>48.33</v>
      </c>
      <c r="Q1603" t="str">
        <f t="shared" ref="Q1603:Q1666" si="152">LEFT(N1603,SEARCH("/",N1603,1)-1)</f>
        <v>music</v>
      </c>
      <c r="R1603" t="str">
        <f t="shared" ref="R1603:R1666" si="153">RIGHT(N1603,LEN(N1603)-SEARCH("/",N1603))</f>
        <v>rock</v>
      </c>
      <c r="S1603" s="10">
        <f t="shared" ref="S1603:S1666" si="154">(J1603/86400)+DATE(1970,1,1)</f>
        <v>40638.092974537038</v>
      </c>
      <c r="T1603" s="10">
        <f t="shared" ref="T1603:T1666" si="155">(I1603/86400)+DATE(1970,1,1)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</v>
      </c>
      <c r="P1604" s="6">
        <f t="shared" si="151"/>
        <v>46.95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</v>
      </c>
      <c r="P1605" s="6">
        <f t="shared" si="151"/>
        <v>66.69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</v>
      </c>
      <c r="P1606" s="6">
        <f t="shared" si="151"/>
        <v>48.84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40985.803645833337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101</v>
      </c>
      <c r="P1607" s="6">
        <f t="shared" si="151"/>
        <v>137.31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</v>
      </c>
      <c r="P1608" s="6">
        <f t="shared" si="151"/>
        <v>87.83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</v>
      </c>
      <c r="P1609" s="6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</v>
      </c>
      <c r="P1610" s="6">
        <f t="shared" si="151"/>
        <v>52.83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41640.226388888885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272</v>
      </c>
      <c r="P1612" s="6">
        <f t="shared" si="151"/>
        <v>48.54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</v>
      </c>
      <c r="P1613" s="6">
        <f t="shared" si="151"/>
        <v>37.07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102</v>
      </c>
      <c r="P1615" s="6">
        <f t="shared" si="151"/>
        <v>39.04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103</v>
      </c>
      <c r="P1616" s="6">
        <f t="shared" si="151"/>
        <v>66.69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41794.981122685189</v>
      </c>
      <c r="T1616" s="10">
        <f t="shared" si="155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</v>
      </c>
      <c r="P1617" s="6">
        <f t="shared" si="151"/>
        <v>67.13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</v>
      </c>
      <c r="P1618" s="6">
        <f t="shared" si="151"/>
        <v>66.37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146</v>
      </c>
      <c r="P1619" s="6">
        <f t="shared" si="151"/>
        <v>64.62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</v>
      </c>
      <c r="P1620" s="6">
        <f t="shared" si="151"/>
        <v>58.37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</v>
      </c>
      <c r="P1621" s="6">
        <f t="shared" si="151"/>
        <v>86.96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41876.186180555553</v>
      </c>
      <c r="T1621" s="10">
        <f t="shared" si="155"/>
        <v>41897.186180555553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113</v>
      </c>
      <c r="P1622" s="6">
        <f t="shared" si="151"/>
        <v>66.47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</v>
      </c>
      <c r="P1623" s="6">
        <f t="shared" si="151"/>
        <v>163.78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102</v>
      </c>
      <c r="P1624" s="6">
        <f t="shared" si="151"/>
        <v>107.98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41950.294837962967</v>
      </c>
      <c r="T1624" s="10">
        <f t="shared" si="155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</v>
      </c>
      <c r="P1625" s="6">
        <f t="shared" si="151"/>
        <v>42.11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</v>
      </c>
      <c r="P1627" s="6">
        <f t="shared" si="151"/>
        <v>112.02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</v>
      </c>
      <c r="P1628" s="6">
        <f t="shared" si="151"/>
        <v>74.95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41579.847997685181</v>
      </c>
      <c r="T1628" s="10">
        <f t="shared" si="155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6">
        <f t="shared" si="151"/>
        <v>61.58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101</v>
      </c>
      <c r="P1630" s="6">
        <f t="shared" si="151"/>
        <v>45.88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104</v>
      </c>
      <c r="P1631" s="6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</v>
      </c>
      <c r="P1632" s="6">
        <f t="shared" si="151"/>
        <v>84.21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156</v>
      </c>
      <c r="P1633" s="6">
        <f t="shared" si="151"/>
        <v>117.23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102</v>
      </c>
      <c r="P1634" s="6">
        <f t="shared" si="151"/>
        <v>86.49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40750.340902777782</v>
      </c>
      <c r="T1634" s="10">
        <f t="shared" si="155"/>
        <v>40810.340902777782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6">
        <f t="shared" si="151"/>
        <v>172.41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101</v>
      </c>
      <c r="P1636" s="6">
        <f t="shared" si="151"/>
        <v>62.81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</v>
      </c>
      <c r="P1637" s="6">
        <f t="shared" si="151"/>
        <v>67.73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104</v>
      </c>
      <c r="P1638" s="6">
        <f t="shared" si="151"/>
        <v>53.56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104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40178.985416666663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6">
        <f t="shared" si="151"/>
        <v>38.89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6">
        <f t="shared" si="151"/>
        <v>94.74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170</v>
      </c>
      <c r="P1642" s="6">
        <f t="shared" si="151"/>
        <v>39.97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6">
        <f t="shared" si="151"/>
        <v>42.86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125</v>
      </c>
      <c r="P1645" s="6">
        <f t="shared" si="151"/>
        <v>168.51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110</v>
      </c>
      <c r="P1646" s="6">
        <f t="shared" si="151"/>
        <v>85.55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41235.101388888885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41521.617361111115</v>
      </c>
      <c r="T1647" s="10">
        <f t="shared" si="155"/>
        <v>41535.617361111115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</v>
      </c>
      <c r="P1648" s="6">
        <f t="shared" si="151"/>
        <v>26.55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41865.757638888885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105</v>
      </c>
      <c r="P1649" s="6">
        <f t="shared" si="151"/>
        <v>113.83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</v>
      </c>
      <c r="P1650" s="6">
        <f t="shared" si="151"/>
        <v>32.01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101</v>
      </c>
      <c r="P1651" s="6">
        <f t="shared" si="151"/>
        <v>47.19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142</v>
      </c>
      <c r="P1652" s="6">
        <f t="shared" si="151"/>
        <v>88.47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101</v>
      </c>
      <c r="P1654" s="6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</v>
      </c>
      <c r="P1655" s="6">
        <f t="shared" si="151"/>
        <v>51.85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120</v>
      </c>
      <c r="P1656" s="6">
        <f t="shared" si="151"/>
        <v>38.79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143</v>
      </c>
      <c r="P1657" s="6">
        <f t="shared" si="151"/>
        <v>44.65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</v>
      </c>
      <c r="P1658" s="6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105</v>
      </c>
      <c r="P1659" s="6">
        <f t="shared" si="151"/>
        <v>118.7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</v>
      </c>
      <c r="P1660" s="6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113</v>
      </c>
      <c r="P1661" s="6">
        <f t="shared" si="151"/>
        <v>12.53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1254</v>
      </c>
      <c r="P1662" s="6">
        <f t="shared" si="151"/>
        <v>27.86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103</v>
      </c>
      <c r="P1663" s="6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103</v>
      </c>
      <c r="P1664" s="6">
        <f t="shared" si="151"/>
        <v>132.44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</v>
      </c>
      <c r="P1666" s="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40939.761782407411</v>
      </c>
      <c r="T1666" s="10">
        <f t="shared" si="155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ROUND(E1667/D1667*100,0)</f>
        <v>119</v>
      </c>
      <c r="P1667" s="6">
        <f t="shared" ref="P1667:P1730" si="157">IF(NOT(O1667=0),ROUND(E1667/L1667,2),0)</f>
        <v>44.96</v>
      </c>
      <c r="Q1667" t="str">
        <f t="shared" ref="Q1667:Q1730" si="158">LEFT(N1667,SEARCH("/",N1667,1)-1)</f>
        <v>music</v>
      </c>
      <c r="R1667" t="str">
        <f t="shared" ref="R1667:R1730" si="159">RIGHT(N1667,LEN(N1667)-SEARCH("/",N1667))</f>
        <v>pop</v>
      </c>
      <c r="S1667" s="10">
        <f t="shared" ref="S1667:S1730" si="160">(J1667/86400)+DATE(1970,1,1)</f>
        <v>40564.649456018517</v>
      </c>
      <c r="T1667" s="10">
        <f t="shared" ref="T1667:T1730" si="161">(I1667/86400)+DATE(1970,1,1)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161</v>
      </c>
      <c r="P1668" s="6">
        <f t="shared" si="157"/>
        <v>41.04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127</v>
      </c>
      <c r="P1669" s="6">
        <f t="shared" si="157"/>
        <v>52.6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103</v>
      </c>
      <c r="P1670" s="6">
        <f t="shared" si="157"/>
        <v>70.78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40845.149756944447</v>
      </c>
      <c r="T1670" s="10">
        <f t="shared" si="161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140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103</v>
      </c>
      <c r="P1672" s="6">
        <f t="shared" si="157"/>
        <v>44.61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40313.930543981478</v>
      </c>
      <c r="T1672" s="10">
        <f t="shared" si="161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101</v>
      </c>
      <c r="P1673" s="6">
        <f t="shared" si="157"/>
        <v>26.15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113</v>
      </c>
      <c r="P1674" s="6">
        <f t="shared" si="157"/>
        <v>39.18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</v>
      </c>
      <c r="P1675" s="6">
        <f t="shared" si="157"/>
        <v>45.59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202</v>
      </c>
      <c r="P1676" s="6">
        <f t="shared" si="157"/>
        <v>89.25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</v>
      </c>
      <c r="P1677" s="6">
        <f t="shared" si="157"/>
        <v>40.42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</v>
      </c>
      <c r="P1678" s="6">
        <f t="shared" si="157"/>
        <v>82.38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40973.726238425923</v>
      </c>
      <c r="T1678" s="10">
        <f t="shared" si="161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112</v>
      </c>
      <c r="P1679" s="6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</v>
      </c>
      <c r="P1680" s="6">
        <f t="shared" si="157"/>
        <v>36.24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118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</v>
      </c>
      <c r="P1683" s="6">
        <f t="shared" si="157"/>
        <v>74.58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22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</v>
      </c>
      <c r="P1686" s="6">
        <f t="shared" si="157"/>
        <v>86.44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103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</v>
      </c>
      <c r="P1688" s="6">
        <f t="shared" si="157"/>
        <v>0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</v>
      </c>
      <c r="P1689" s="6">
        <f t="shared" si="157"/>
        <v>80.13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</v>
      </c>
      <c r="P1690" s="6">
        <f t="shared" si="157"/>
        <v>253.14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6">
        <f t="shared" si="157"/>
        <v>171.43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</v>
      </c>
      <c r="P1692" s="6">
        <f t="shared" si="157"/>
        <v>57.73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</v>
      </c>
      <c r="P1693" s="6">
        <f t="shared" si="157"/>
        <v>264.26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42795.701481481483</v>
      </c>
      <c r="T1693" s="10">
        <f t="shared" si="161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48</v>
      </c>
      <c r="P1694" s="6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</v>
      </c>
      <c r="P1696" s="6">
        <f t="shared" si="157"/>
        <v>0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12</v>
      </c>
      <c r="P1697" s="6">
        <f t="shared" si="157"/>
        <v>61.09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</v>
      </c>
      <c r="P1699" s="6">
        <f t="shared" si="157"/>
        <v>114.82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42805.032962962963</v>
      </c>
      <c r="T1699" s="10">
        <f t="shared" si="161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</v>
      </c>
      <c r="P1702" s="6">
        <f t="shared" si="157"/>
        <v>65.97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</v>
      </c>
      <c r="P1703" s="6">
        <f t="shared" si="157"/>
        <v>0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0</v>
      </c>
      <c r="P1704" s="6">
        <f t="shared" si="157"/>
        <v>0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42187.281678240739</v>
      </c>
      <c r="T1705" s="10">
        <f t="shared" si="161"/>
        <v>42247.281678240739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</v>
      </c>
      <c r="P1706" s="6">
        <f t="shared" si="157"/>
        <v>118.36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10</v>
      </c>
      <c r="P1709" s="6">
        <f t="shared" si="157"/>
        <v>54.11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5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41841.563819444447</v>
      </c>
      <c r="T1711" s="10">
        <f t="shared" si="161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1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42341.591296296298</v>
      </c>
      <c r="T1712" s="10">
        <f t="shared" si="161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11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8</v>
      </c>
      <c r="P1716" s="6">
        <f t="shared" si="157"/>
        <v>115.71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</v>
      </c>
      <c r="P1717" s="6">
        <f t="shared" si="157"/>
        <v>0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8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42713.619201388894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43</v>
      </c>
      <c r="P1719" s="6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42460.981921296298</v>
      </c>
      <c r="T1719" s="10">
        <f t="shared" si="161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</v>
      </c>
      <c r="P1720" s="6">
        <f t="shared" si="157"/>
        <v>0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1</v>
      </c>
      <c r="P1721" s="6">
        <f t="shared" si="157"/>
        <v>11.67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6</v>
      </c>
      <c r="P1722" s="6">
        <f t="shared" si="157"/>
        <v>28.13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0</v>
      </c>
      <c r="P1724" s="6">
        <f t="shared" si="157"/>
        <v>0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7</v>
      </c>
      <c r="P1725" s="6">
        <f t="shared" si="157"/>
        <v>216.67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1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</v>
      </c>
      <c r="P1727" s="6">
        <f t="shared" si="157"/>
        <v>62.22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34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0</v>
      </c>
      <c r="P1729" s="6">
        <f t="shared" si="157"/>
        <v>0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42044.927974537037</v>
      </c>
      <c r="T1729" s="10">
        <f t="shared" si="161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</v>
      </c>
      <c r="P1730" s="6">
        <f t="shared" si="157"/>
        <v>122.14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ROUND(E1731/D1731*100,0)</f>
        <v>0</v>
      </c>
      <c r="P1731" s="6">
        <f t="shared" ref="P1731:P1794" si="163">IF(NOT(O1731=0),ROUND(E1731/L1731,2),0)</f>
        <v>0</v>
      </c>
      <c r="Q1731" t="str">
        <f t="shared" ref="Q1731:Q1794" si="164">LEFT(N1731,SEARCH("/",N1731,1)-1)</f>
        <v>music</v>
      </c>
      <c r="R1731" t="str">
        <f t="shared" ref="R1731:R1794" si="165">RIGHT(N1731,LEN(N1731)-SEARCH("/",N1731))</f>
        <v>faith</v>
      </c>
      <c r="S1731" s="10">
        <f t="shared" ref="S1731:S1794" si="166">(J1731/86400)+DATE(1970,1,1)</f>
        <v>42471.052152777775</v>
      </c>
      <c r="T1731" s="10">
        <f t="shared" ref="T1731:T1794" si="167">(I1731/86400)+DATE(1970,1,1)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42272.087766203702</v>
      </c>
      <c r="T1732" s="10">
        <f t="shared" si="167"/>
        <v>42302.087766203702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0</v>
      </c>
      <c r="P1736" s="6">
        <f t="shared" si="163"/>
        <v>0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</v>
      </c>
      <c r="T1737" s="10">
        <f t="shared" si="167"/>
        <v>42589.81417824074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1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</v>
      </c>
      <c r="P1739" s="6">
        <f t="shared" si="163"/>
        <v>56.67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42175.948981481481</v>
      </c>
      <c r="T1739" s="10">
        <f t="shared" si="167"/>
        <v>42205.948981481481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</v>
      </c>
      <c r="P1740" s="6">
        <f t="shared" si="163"/>
        <v>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</v>
      </c>
      <c r="P1741" s="6">
        <f t="shared" si="163"/>
        <v>0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42171.817384259259</v>
      </c>
      <c r="T1742" s="10">
        <f t="shared" si="167"/>
        <v>42201.817384259259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111</v>
      </c>
      <c r="P1743" s="6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109</v>
      </c>
      <c r="P1744" s="6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42710.876967592594</v>
      </c>
      <c r="T1744" s="10">
        <f t="shared" si="167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</v>
      </c>
      <c r="P1745" s="6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</v>
      </c>
      <c r="P1746" s="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</v>
      </c>
      <c r="P1747" s="6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</v>
      </c>
      <c r="P1748" s="6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105</v>
      </c>
      <c r="P1749" s="6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42292.435532407406</v>
      </c>
      <c r="T1749" s="10">
        <f t="shared" si="167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130</v>
      </c>
      <c r="P1750" s="6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</v>
      </c>
      <c r="P1751" s="6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202</v>
      </c>
      <c r="P1752" s="6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103</v>
      </c>
      <c r="P1753" s="6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</v>
      </c>
      <c r="P1754" s="6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6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111</v>
      </c>
      <c r="P1756" s="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103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116</v>
      </c>
      <c r="P1759" s="6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115</v>
      </c>
      <c r="P1760" s="6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107</v>
      </c>
      <c r="P1761" s="6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</v>
      </c>
      <c r="P1762" s="6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6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102</v>
      </c>
      <c r="P1765" s="6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20</v>
      </c>
      <c r="P1766" s="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</v>
      </c>
      <c r="P1767" s="6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46</v>
      </c>
      <c r="P1769" s="6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4</v>
      </c>
      <c r="P1770" s="6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3</v>
      </c>
      <c r="P1771" s="6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41905.979629629626</v>
      </c>
      <c r="T1773" s="10">
        <f t="shared" si="167"/>
        <v>41935.979629629626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16</v>
      </c>
      <c r="P1774" s="6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</v>
      </c>
      <c r="P1775" s="6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46</v>
      </c>
      <c r="P1776" s="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</v>
      </c>
      <c r="P1777" s="6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41891.976388888885</v>
      </c>
      <c r="T1777" s="10">
        <f t="shared" si="167"/>
        <v>41936.976388888885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14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2</v>
      </c>
      <c r="P1780" s="6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</v>
      </c>
      <c r="P1781" s="6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40</v>
      </c>
      <c r="P1782" s="6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42493.600810185184</v>
      </c>
      <c r="T1782" s="10">
        <f t="shared" si="167"/>
        <v>42553.600810185184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26</v>
      </c>
      <c r="P1783" s="6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</v>
      </c>
      <c r="P1784" s="6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24</v>
      </c>
      <c r="P1785" s="6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40</v>
      </c>
      <c r="P1786" s="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</v>
      </c>
      <c r="P1787" s="6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48</v>
      </c>
      <c r="P1788" s="6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</v>
      </c>
      <c r="P1789" s="6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1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5</v>
      </c>
      <c r="P1792" s="6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42010.674513888887</v>
      </c>
      <c r="T1792" s="10">
        <f t="shared" si="167"/>
        <v>42040.674513888887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</v>
      </c>
      <c r="P1794" s="6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ROUND(E1795/D1795*100,0)</f>
        <v>1</v>
      </c>
      <c r="P1795" s="6">
        <f t="shared" ref="P1795:P1858" si="169">IF(NOT(O1795=0),ROUND(E1795/L1795,2),0)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RIGHT(N1795,LEN(N1795)-SEARCH("/",N1795))</f>
        <v>photobooks</v>
      </c>
      <c r="S1795" s="10">
        <f t="shared" ref="S1795:S1858" si="172">(J1795/86400)+DATE(1970,1,1)</f>
        <v>41940.891666666663</v>
      </c>
      <c r="T1795" s="10">
        <f t="shared" ref="T1795:T1858" si="173">(I1795/86400)+DATE(1970,1,1)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</v>
      </c>
      <c r="P1796" s="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39</v>
      </c>
      <c r="P1797" s="6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</v>
      </c>
      <c r="P1798" s="6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68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14</v>
      </c>
      <c r="P1800" s="6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2</v>
      </c>
      <c r="P1801" s="6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</v>
      </c>
      <c r="P1802" s="6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14</v>
      </c>
      <c r="P1803" s="6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</v>
      </c>
      <c r="P1804" s="6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31</v>
      </c>
      <c r="P1805" s="6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42018.071550925924</v>
      </c>
      <c r="T1805" s="10">
        <f t="shared" si="173"/>
        <v>42049.071550925924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</v>
      </c>
      <c r="P1806" s="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</v>
      </c>
      <c r="P1807" s="6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3</v>
      </c>
      <c r="P1808" s="6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</v>
      </c>
      <c r="P1809" s="6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</v>
      </c>
      <c r="P1810" s="6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11</v>
      </c>
      <c r="P1811" s="6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0</v>
      </c>
      <c r="P1813" s="6">
        <f t="shared" si="169"/>
        <v>0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</v>
      </c>
      <c r="P1814" s="6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</v>
      </c>
      <c r="P1816" s="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42172.906678240739</v>
      </c>
      <c r="T1817" s="10">
        <f t="shared" si="173"/>
        <v>42186.906678240739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</v>
      </c>
      <c r="P1818" s="6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7</v>
      </c>
      <c r="P1822" s="6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42065.084374999999</v>
      </c>
      <c r="T1822" s="10">
        <f t="shared" si="173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135</v>
      </c>
      <c r="P1823" s="6">
        <f t="shared" si="169"/>
        <v>59.16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6">
        <f t="shared" si="169"/>
        <v>27.27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41634.797013888892</v>
      </c>
      <c r="T1824" s="10">
        <f t="shared" si="173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116</v>
      </c>
      <c r="P1825" s="6">
        <f t="shared" si="169"/>
        <v>24.58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41626.916284722218</v>
      </c>
      <c r="T1826" s="10">
        <f t="shared" si="173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6">
        <f t="shared" si="169"/>
        <v>53.16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101</v>
      </c>
      <c r="P1829" s="6">
        <f t="shared" si="169"/>
        <v>83.89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</v>
      </c>
      <c r="P1830" s="6">
        <f t="shared" si="169"/>
        <v>417.33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167</v>
      </c>
      <c r="P1831" s="6">
        <f t="shared" si="169"/>
        <v>75.77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102</v>
      </c>
      <c r="P1832" s="6">
        <f t="shared" si="169"/>
        <v>67.39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6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143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263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</v>
      </c>
      <c r="P1836" s="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6">
        <f t="shared" si="169"/>
        <v>47.27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</v>
      </c>
      <c r="P1838" s="6">
        <f t="shared" si="169"/>
        <v>182.13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307</v>
      </c>
      <c r="P1839" s="6">
        <f t="shared" si="169"/>
        <v>61.37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</v>
      </c>
      <c r="P1840" s="6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</v>
      </c>
      <c r="P1841" s="6">
        <f t="shared" si="169"/>
        <v>45.62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109</v>
      </c>
      <c r="P1842" s="6">
        <f t="shared" si="169"/>
        <v>75.38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102</v>
      </c>
      <c r="P1843" s="6">
        <f t="shared" si="169"/>
        <v>50.88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</v>
      </c>
      <c r="P1844" s="6">
        <f t="shared" si="169"/>
        <v>119.29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</v>
      </c>
      <c r="P1845" s="6">
        <f t="shared" si="169"/>
        <v>92.54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6">
        <f t="shared" si="169"/>
        <v>52.63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138</v>
      </c>
      <c r="P1848" s="6">
        <f t="shared" si="169"/>
        <v>98.99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121</v>
      </c>
      <c r="P1849" s="6">
        <f t="shared" si="169"/>
        <v>79.53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</v>
      </c>
      <c r="P1850" s="6">
        <f t="shared" si="169"/>
        <v>134.21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</v>
      </c>
      <c r="P1851" s="6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102</v>
      </c>
      <c r="P1852" s="6">
        <f t="shared" si="169"/>
        <v>51.04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</v>
      </c>
      <c r="P1853" s="6">
        <f t="shared" si="169"/>
        <v>50.04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117</v>
      </c>
      <c r="P1854" s="6">
        <f t="shared" si="169"/>
        <v>133.93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102</v>
      </c>
      <c r="P1855" s="6">
        <f t="shared" si="169"/>
        <v>58.21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</v>
      </c>
      <c r="P1856" s="6">
        <f t="shared" si="169"/>
        <v>88.04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</v>
      </c>
      <c r="P1857" s="6">
        <f t="shared" si="169"/>
        <v>70.58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</v>
      </c>
      <c r="P1858" s="6">
        <f t="shared" si="169"/>
        <v>53.29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ROUND(E1859/D1859*100,0)</f>
        <v>100</v>
      </c>
      <c r="P1859" s="6">
        <f t="shared" ref="P1859:P1922" si="175">IF(NOT(O1859=0),ROUND(E1859/L1859,2),0)</f>
        <v>136.36000000000001</v>
      </c>
      <c r="Q1859" t="str">
        <f t="shared" ref="Q1859:Q1922" si="176">LEFT(N1859,SEARCH("/",N1859,1)-1)</f>
        <v>music</v>
      </c>
      <c r="R1859" t="str">
        <f t="shared" ref="R1859:R1922" si="177">RIGHT(N1859,LEN(N1859)-SEARCH("/",N1859))</f>
        <v>rock</v>
      </c>
      <c r="S1859" s="10">
        <f t="shared" ref="S1859:S1922" si="178">(J1859/86400)+DATE(1970,1,1)</f>
        <v>41864.76866898148</v>
      </c>
      <c r="T1859" s="10">
        <f t="shared" ref="T1859:T1922" si="179">(I1859/86400)+DATE(1970,1,1)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109</v>
      </c>
      <c r="P1860" s="6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132</v>
      </c>
      <c r="P1861" s="6">
        <f t="shared" si="175"/>
        <v>70.63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</v>
      </c>
      <c r="P1862" s="6">
        <f t="shared" si="175"/>
        <v>52.68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41655.70930555556</v>
      </c>
      <c r="T1862" s="10">
        <f t="shared" si="179"/>
        <v>41676.70930555556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</v>
      </c>
      <c r="P1864" s="6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42755.492754629631</v>
      </c>
      <c r="T1864" s="10">
        <f t="shared" si="17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</v>
      </c>
      <c r="P1865" s="6">
        <f t="shared" si="175"/>
        <v>0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43</v>
      </c>
      <c r="P1866" s="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0</v>
      </c>
      <c r="P1867" s="6">
        <f t="shared" si="175"/>
        <v>0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42680.409108796295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1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</v>
      </c>
      <c r="P1869" s="6">
        <f t="shared" si="175"/>
        <v>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5</v>
      </c>
      <c r="P1870" s="6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</v>
      </c>
      <c r="P1872" s="6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72</v>
      </c>
      <c r="P1873" s="6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</v>
      </c>
      <c r="P1874" s="6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</v>
      </c>
      <c r="P1875" s="6">
        <f t="shared" si="175"/>
        <v>0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0</v>
      </c>
      <c r="P1876" s="6">
        <f t="shared" si="175"/>
        <v>0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41776.284780092596</v>
      </c>
      <c r="T1878" s="10">
        <f t="shared" si="179"/>
        <v>41806.284780092596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</v>
      </c>
      <c r="P1881" s="6">
        <f t="shared" si="175"/>
        <v>0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</v>
      </c>
      <c r="P1882" s="6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173</v>
      </c>
      <c r="P1883" s="6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101</v>
      </c>
      <c r="P1884" s="6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105</v>
      </c>
      <c r="P1885" s="6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</v>
      </c>
      <c r="P1886" s="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</v>
      </c>
      <c r="P1887" s="6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</v>
      </c>
      <c r="P1888" s="6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</v>
      </c>
      <c r="P1889" s="6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</v>
      </c>
      <c r="P1890" s="6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107</v>
      </c>
      <c r="P1891" s="6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145</v>
      </c>
      <c r="P1892" s="6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106</v>
      </c>
      <c r="P1893" s="6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137</v>
      </c>
      <c r="P1894" s="6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6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</v>
      </c>
      <c r="T1896" s="10">
        <f t="shared" si="179"/>
        <v>40951.90489583333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102</v>
      </c>
      <c r="P1897" s="6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124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</v>
      </c>
      <c r="P1899" s="6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41680.583402777775</v>
      </c>
      <c r="T1899" s="10">
        <f t="shared" si="17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145</v>
      </c>
      <c r="P1900" s="6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</v>
      </c>
      <c r="P1901" s="6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</v>
      </c>
      <c r="P1902" s="6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3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47</v>
      </c>
      <c r="P1905" s="6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</v>
      </c>
      <c r="P1906" s="6">
        <f t="shared" si="175"/>
        <v>0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</v>
      </c>
      <c r="P1907" s="6">
        <f t="shared" si="175"/>
        <v>0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43</v>
      </c>
      <c r="P1908" s="6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</v>
      </c>
      <c r="P1909" s="6">
        <f t="shared" si="175"/>
        <v>0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</v>
      </c>
      <c r="P1911" s="6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</v>
      </c>
      <c r="P1912" s="6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0</v>
      </c>
      <c r="P1913" s="6">
        <f t="shared" si="175"/>
        <v>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</v>
      </c>
      <c r="P1914" s="6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53</v>
      </c>
      <c r="P1919" s="6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</v>
      </c>
      <c r="P1920" s="6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</v>
      </c>
      <c r="P1921" s="6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42113.875567129631</v>
      </c>
      <c r="T1921" s="10">
        <f t="shared" si="179"/>
        <v>42143.875567129631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</v>
      </c>
      <c r="P1922" s="6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ROUND(E1923/D1923*100,0)</f>
        <v>137</v>
      </c>
      <c r="P1923" s="6">
        <f t="shared" ref="P1923:P1986" si="181">IF(NOT(O1923=0),ROUND(E1923/L1923,2),0)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RIGHT(N1923,LEN(N1923)-SEARCH("/",N1923))</f>
        <v>indie rock</v>
      </c>
      <c r="S1923" s="10">
        <f t="shared" ref="S1923:S1986" si="184">(J1923/86400)+DATE(1970,1,1)</f>
        <v>41074.221562500003</v>
      </c>
      <c r="T1923" s="10">
        <f t="shared" ref="T1923:T1986" si="185">(I1923/86400)+DATE(1970,1,1)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116</v>
      </c>
      <c r="P1924" s="6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241</v>
      </c>
      <c r="P1925" s="6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</v>
      </c>
      <c r="P1927" s="6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</v>
      </c>
      <c r="P1928" s="6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</v>
      </c>
      <c r="P1929" s="6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</v>
      </c>
      <c r="P1930" s="6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</v>
      </c>
      <c r="T1930" s="10">
        <f t="shared" si="185"/>
        <v>41401.6480787037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6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121</v>
      </c>
      <c r="P1933" s="6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107</v>
      </c>
      <c r="P1934" s="6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40911.809872685189</v>
      </c>
      <c r="T1934" s="10">
        <f t="shared" si="185"/>
        <v>40932.809872685189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</v>
      </c>
      <c r="P1935" s="6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124</v>
      </c>
      <c r="P1936" s="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41773.932534722218</v>
      </c>
      <c r="T1937" s="10">
        <f t="shared" si="185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117</v>
      </c>
      <c r="P1938" s="6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</v>
      </c>
      <c r="P1939" s="6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116</v>
      </c>
      <c r="P1940" s="6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111</v>
      </c>
      <c r="P1941" s="6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171</v>
      </c>
      <c r="P1942" s="6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</v>
      </c>
      <c r="P1943" s="6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</v>
      </c>
      <c r="P1944" s="6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</v>
      </c>
      <c r="P1945" s="6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</v>
      </c>
      <c r="P1946" s="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</v>
      </c>
      <c r="P1947" s="6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42157.251828703702</v>
      </c>
      <c r="T1947" s="10">
        <f t="shared" si="185"/>
        <v>42197.251828703702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150</v>
      </c>
      <c r="P1948" s="6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41689.150011574078</v>
      </c>
      <c r="T1948" s="10">
        <f t="shared" si="185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101</v>
      </c>
      <c r="P1949" s="6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</v>
      </c>
      <c r="P1950" s="6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</v>
      </c>
      <c r="P1951" s="6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41800.423043981486</v>
      </c>
      <c r="T1951" s="10">
        <f t="shared" si="185"/>
        <v>41830.423043981486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201</v>
      </c>
      <c r="P1952" s="6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</v>
      </c>
      <c r="P1953" s="6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</v>
      </c>
      <c r="P1954" s="6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226</v>
      </c>
      <c r="P1955" s="6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699</v>
      </c>
      <c r="P1956" s="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399</v>
      </c>
      <c r="P1957" s="6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</v>
      </c>
      <c r="P1958" s="6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168</v>
      </c>
      <c r="P1959" s="6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41179.098530092597</v>
      </c>
      <c r="T1959" s="10">
        <f t="shared" si="185"/>
        <v>41209.098530092597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1436</v>
      </c>
      <c r="P1960" s="6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157</v>
      </c>
      <c r="P1961" s="6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41871.845601851848</v>
      </c>
      <c r="T1961" s="10">
        <f t="shared" si="185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118</v>
      </c>
      <c r="P1962" s="6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</v>
      </c>
      <c r="P1963" s="6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193</v>
      </c>
      <c r="P1964" s="6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127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260</v>
      </c>
      <c r="P1966" s="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</v>
      </c>
      <c r="P1967" s="6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207</v>
      </c>
      <c r="P1968" s="6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</v>
      </c>
      <c r="P1969" s="6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285</v>
      </c>
      <c r="P1970" s="6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</v>
      </c>
      <c r="P1971" s="6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1132</v>
      </c>
      <c r="P1972" s="6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41384.151631944442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</v>
      </c>
      <c r="P1973" s="6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</v>
      </c>
      <c r="P1974" s="6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257</v>
      </c>
      <c r="P1975" s="6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</v>
      </c>
      <c r="P1976" s="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209</v>
      </c>
      <c r="P1977" s="6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347</v>
      </c>
      <c r="P1978" s="6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</v>
      </c>
      <c r="P1979" s="6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1027</v>
      </c>
      <c r="P1980" s="6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115</v>
      </c>
      <c r="P1981" s="6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355</v>
      </c>
      <c r="P1982" s="6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</v>
      </c>
      <c r="P1985" s="6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</v>
      </c>
      <c r="P1986" s="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ROUND(E1987/D1987*100,0)</f>
        <v>3</v>
      </c>
      <c r="P1987" s="6">
        <f t="shared" ref="P1987:P2050" si="187">IF(NOT(O1987=0),ROUND(E1987/L1987,2),0)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RIGHT(N1987,LEN(N1987)-SEARCH("/",N1987))</f>
        <v>people</v>
      </c>
      <c r="S1987" s="10">
        <f t="shared" ref="S1987:S2050" si="190">(J1987/86400)+DATE(1970,1,1)</f>
        <v>42555.698738425926</v>
      </c>
      <c r="T1987" s="10">
        <f t="shared" ref="T1987:T2050" si="191">(I1987/86400)+DATE(1970,1,1)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</v>
      </c>
      <c r="P1988" s="6">
        <f t="shared" si="187"/>
        <v>0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42413.433831018519</v>
      </c>
      <c r="T1988" s="10">
        <f t="shared" si="191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</v>
      </c>
      <c r="P1989" s="6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</v>
      </c>
      <c r="P1990" s="6">
        <f t="shared" si="187"/>
        <v>0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17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</v>
      </c>
      <c r="P1993" s="6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</v>
      </c>
      <c r="P1994" s="6">
        <f t="shared" si="187"/>
        <v>0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42329.588391203702</v>
      </c>
      <c r="T1995" s="10">
        <f t="shared" si="191"/>
        <v>42359.588391203702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</v>
      </c>
      <c r="P2000" s="6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1</v>
      </c>
      <c r="P2001" s="6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13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</v>
      </c>
      <c r="P2003" s="6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217</v>
      </c>
      <c r="P2004" s="6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6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</v>
      </c>
      <c r="P2006" s="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124</v>
      </c>
      <c r="P2007" s="6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248</v>
      </c>
      <c r="P2008" s="6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116</v>
      </c>
      <c r="P2009" s="6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</v>
      </c>
      <c r="P2010" s="6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</v>
      </c>
      <c r="P2011" s="6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</v>
      </c>
      <c r="P2012" s="6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820</v>
      </c>
      <c r="P2013" s="6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235</v>
      </c>
      <c r="P2014" s="6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495</v>
      </c>
      <c r="P2015" s="6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7814</v>
      </c>
      <c r="P2016" s="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</v>
      </c>
      <c r="P2017" s="6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922</v>
      </c>
      <c r="P2018" s="6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41312.880775462967</v>
      </c>
      <c r="T2018" s="10">
        <f t="shared" si="191"/>
        <v>41342.880775462967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</v>
      </c>
      <c r="P2019" s="6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</v>
      </c>
      <c r="P2020" s="6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485</v>
      </c>
      <c r="P2021" s="6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</v>
      </c>
      <c r="P2022" s="6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41737.097500000003</v>
      </c>
      <c r="T2022" s="10">
        <f t="shared" si="191"/>
        <v>41773.961111111115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</v>
      </c>
      <c r="P2023" s="6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</v>
      </c>
      <c r="P2024" s="6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</v>
      </c>
      <c r="P2025" s="6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</v>
      </c>
      <c r="P2026" s="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</v>
      </c>
      <c r="P2027" s="6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</v>
      </c>
      <c r="P2028" s="6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</v>
      </c>
      <c r="P2029" s="6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42048.813877314809</v>
      </c>
      <c r="T2029" s="10">
        <f t="shared" si="191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</v>
      </c>
      <c r="P2030" s="6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</v>
      </c>
      <c r="P2031" s="6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</v>
      </c>
      <c r="P2032" s="6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</v>
      </c>
      <c r="P2033" s="6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</v>
      </c>
      <c r="P2034" s="6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179</v>
      </c>
      <c r="P2035" s="6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387</v>
      </c>
      <c r="P2036" s="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</v>
      </c>
      <c r="P2037" s="6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132</v>
      </c>
      <c r="P2038" s="6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41738.864803240736</v>
      </c>
      <c r="T2038" s="10">
        <f t="shared" si="191"/>
        <v>41768.864803240736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</v>
      </c>
      <c r="P2039" s="6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421</v>
      </c>
      <c r="P2040" s="6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</v>
      </c>
      <c r="P2041" s="6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</v>
      </c>
      <c r="P2042" s="6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41578.927118055552</v>
      </c>
      <c r="T2042" s="10">
        <f t="shared" si="191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182</v>
      </c>
      <c r="P2043" s="6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124</v>
      </c>
      <c r="P2044" s="6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</v>
      </c>
      <c r="P2045" s="6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</v>
      </c>
      <c r="P2046" s="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</v>
      </c>
      <c r="P2047" s="6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41069.088506944448</v>
      </c>
      <c r="T2047" s="10">
        <f t="shared" si="191"/>
        <v>41099.088506944448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</v>
      </c>
      <c r="P2048" s="6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103</v>
      </c>
      <c r="P2049" s="6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</v>
      </c>
      <c r="P2050" s="6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ROUND(E2051/D2051*100,0)</f>
        <v>120</v>
      </c>
      <c r="P2051" s="6">
        <f t="shared" ref="P2051:P2114" si="193">IF(NOT(O2051=0),ROUND(E2051/L2051,2),0)</f>
        <v>80.989999999999995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RIGHT(N2051,LEN(N2051)-SEARCH("/",N2051))</f>
        <v>hardware</v>
      </c>
      <c r="S2051" s="10">
        <f t="shared" ref="S2051:S2114" si="196">(J2051/86400)+DATE(1970,1,1)</f>
        <v>41575.527349537035</v>
      </c>
      <c r="T2051" s="10">
        <f t="shared" ref="T2051:T2114" si="197">(I2051/86400)+DATE(1970,1,1)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</v>
      </c>
      <c r="P2052" s="6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</v>
      </c>
      <c r="P2053" s="6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</v>
      </c>
      <c r="P2054" s="6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</v>
      </c>
      <c r="P2055" s="6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114</v>
      </c>
      <c r="P2056" s="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</v>
      </c>
      <c r="P2057" s="6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</v>
      </c>
      <c r="P2058" s="6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</v>
      </c>
      <c r="P2059" s="6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</v>
      </c>
      <c r="P2060" s="6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</v>
      </c>
      <c r="P2061" s="6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</v>
      </c>
      <c r="P2062" s="6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108</v>
      </c>
      <c r="P2063" s="6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115</v>
      </c>
      <c r="P2064" s="6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</v>
      </c>
      <c r="P2065" s="6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</v>
      </c>
      <c r="P2066" s="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</v>
      </c>
      <c r="P2067" s="6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219</v>
      </c>
      <c r="P2068" s="6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127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</v>
      </c>
      <c r="P2070" s="6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</v>
      </c>
      <c r="P2071" s="6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</v>
      </c>
      <c r="P2072" s="6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281</v>
      </c>
      <c r="P2073" s="6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111</v>
      </c>
      <c r="P2074" s="6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153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103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</v>
      </c>
      <c r="P2077" s="6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</v>
      </c>
      <c r="P2078" s="6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116</v>
      </c>
      <c r="P2079" s="6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</v>
      </c>
      <c r="P2080" s="6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</v>
      </c>
      <c r="P2081" s="6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115</v>
      </c>
      <c r="P2083" s="6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</v>
      </c>
      <c r="T2083" s="10">
        <f t="shared" si="197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111</v>
      </c>
      <c r="P2084" s="6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40871.161990740744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</v>
      </c>
      <c r="P2086" s="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124</v>
      </c>
      <c r="P2087" s="6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101</v>
      </c>
      <c r="P2088" s="6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116</v>
      </c>
      <c r="P2090" s="6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40395.714722222227</v>
      </c>
      <c r="T2090" s="10">
        <f t="shared" si="197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</v>
      </c>
      <c r="P2091" s="6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</v>
      </c>
      <c r="P2092" s="6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41299.381423611107</v>
      </c>
      <c r="T2092" s="10">
        <f t="shared" si="197"/>
        <v>41329.381423611107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</v>
      </c>
      <c r="P2093" s="6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40555.322662037041</v>
      </c>
      <c r="T2093" s="10">
        <f t="shared" si="197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</v>
      </c>
      <c r="P2094" s="6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</v>
      </c>
      <c r="P2095" s="6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121</v>
      </c>
      <c r="P2096" s="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6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40758.733483796299</v>
      </c>
      <c r="T2097" s="10">
        <f t="shared" si="197"/>
        <v>40818.733483796299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102</v>
      </c>
      <c r="P2098" s="6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6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40818.584895833337</v>
      </c>
      <c r="T2099" s="10">
        <f t="shared" si="197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</v>
      </c>
      <c r="P2100" s="6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</v>
      </c>
      <c r="P2101" s="6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137</v>
      </c>
      <c r="P2102" s="6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</v>
      </c>
      <c r="P2103" s="6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6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</v>
      </c>
      <c r="P2105" s="6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130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6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</v>
      </c>
      <c r="P2108" s="6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108</v>
      </c>
      <c r="P2109" s="6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</v>
      </c>
      <c r="P2110" s="6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107</v>
      </c>
      <c r="P2111" s="6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</v>
      </c>
      <c r="P2112" s="6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107</v>
      </c>
      <c r="P2113" s="6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6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ROUND(E2115/D2115*100,0)</f>
        <v>105</v>
      </c>
      <c r="P2115" s="6">
        <f t="shared" ref="P2115:P2178" si="199">IF(NOT(O2115=0),ROUND(E2115/L2115,2),0)</f>
        <v>68.599999999999994</v>
      </c>
      <c r="Q2115" t="str">
        <f t="shared" ref="Q2115:Q2178" si="200">LEFT(N2115,SEARCH("/",N2115,1)-1)</f>
        <v>music</v>
      </c>
      <c r="R2115" t="str">
        <f t="shared" ref="R2115:R2178" si="201">RIGHT(N2115,LEN(N2115)-SEARCH("/",N2115))</f>
        <v>indie rock</v>
      </c>
      <c r="S2115" s="10">
        <f t="shared" ref="S2115:S2178" si="202">(J2115/86400)+DATE(1970,1,1)</f>
        <v>41870.86546296296</v>
      </c>
      <c r="T2115" s="10">
        <f t="shared" ref="T2115:T2178" si="203">(I2115/86400)+DATE(1970,1,1)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105</v>
      </c>
      <c r="P2116" s="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226</v>
      </c>
      <c r="P2117" s="6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101</v>
      </c>
      <c r="P2118" s="6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148</v>
      </c>
      <c r="P2119" s="6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135</v>
      </c>
      <c r="P2120" s="6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101</v>
      </c>
      <c r="P2121" s="6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101</v>
      </c>
      <c r="P2122" s="6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1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</v>
      </c>
      <c r="P2124" s="6">
        <f t="shared" si="199"/>
        <v>0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40464.028182870374</v>
      </c>
      <c r="T2126" s="10">
        <f t="shared" si="203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</v>
      </c>
      <c r="P2127" s="6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</v>
      </c>
      <c r="P2128" s="6">
        <f t="shared" si="199"/>
        <v>0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29</v>
      </c>
      <c r="P2129" s="6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42045.505358796298</v>
      </c>
      <c r="T2129" s="10">
        <f t="shared" si="203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</v>
      </c>
      <c r="P2130" s="6">
        <f t="shared" si="199"/>
        <v>0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12</v>
      </c>
      <c r="P2131" s="6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</v>
      </c>
      <c r="P2132" s="6">
        <f t="shared" si="199"/>
        <v>0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6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</v>
      </c>
      <c r="P2134" s="6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2</v>
      </c>
      <c r="P2135" s="6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2</v>
      </c>
      <c r="P2136" s="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10</v>
      </c>
      <c r="P2137" s="6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41156.96334490741</v>
      </c>
      <c r="T2137" s="10">
        <f t="shared" si="203"/>
        <v>41186.96334490741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0</v>
      </c>
      <c r="P2138" s="6">
        <f t="shared" si="199"/>
        <v>0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</v>
      </c>
      <c r="P2139" s="6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13</v>
      </c>
      <c r="P2140" s="6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</v>
      </c>
      <c r="P2141" s="6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</v>
      </c>
      <c r="P2142" s="6">
        <f t="shared" si="199"/>
        <v>0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6</v>
      </c>
      <c r="P2144" s="6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2</v>
      </c>
      <c r="P2146" s="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</v>
      </c>
      <c r="P2147" s="6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</v>
      </c>
      <c r="P2148" s="6">
        <f t="shared" si="199"/>
        <v>0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1</v>
      </c>
      <c r="P2149" s="6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1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</v>
      </c>
      <c r="P2153" s="6">
        <f t="shared" si="199"/>
        <v>0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42520.847384259258</v>
      </c>
      <c r="T2153" s="10">
        <f t="shared" si="203"/>
        <v>42550.847384259258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</v>
      </c>
      <c r="P2154" s="6">
        <f t="shared" si="199"/>
        <v>0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0</v>
      </c>
      <c r="P2155" s="6">
        <f t="shared" si="199"/>
        <v>0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1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3</v>
      </c>
      <c r="P2158" s="6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</v>
      </c>
      <c r="P2159" s="6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7</v>
      </c>
      <c r="P2160" s="6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40710.731180555558</v>
      </c>
      <c r="T2161" s="10">
        <f t="shared" si="203"/>
        <v>40740.731180555558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1</v>
      </c>
      <c r="P2162" s="6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116</v>
      </c>
      <c r="P2163" s="6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42240.852534722224</v>
      </c>
      <c r="T2163" s="10">
        <f t="shared" si="203"/>
        <v>42270.852534722224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</v>
      </c>
      <c r="P2164" s="6">
        <f t="shared" si="199"/>
        <v>87.1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</v>
      </c>
      <c r="P2165" s="6">
        <f t="shared" si="199"/>
        <v>75.11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103</v>
      </c>
      <c r="P2166" s="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139</v>
      </c>
      <c r="P2167" s="6">
        <f t="shared" si="199"/>
        <v>29.62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147</v>
      </c>
      <c r="P2168" s="6">
        <f t="shared" si="199"/>
        <v>91.63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122</v>
      </c>
      <c r="P2170" s="6">
        <f t="shared" si="199"/>
        <v>64.37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6">
        <f t="shared" si="199"/>
        <v>21.86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181</v>
      </c>
      <c r="P2172" s="6">
        <f t="shared" si="199"/>
        <v>33.32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</v>
      </c>
      <c r="P2173" s="6">
        <f t="shared" si="199"/>
        <v>90.28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6">
        <f t="shared" si="199"/>
        <v>76.92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42082.580092592594</v>
      </c>
      <c r="T2174" s="10">
        <f t="shared" si="203"/>
        <v>42112.580092592594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127</v>
      </c>
      <c r="P2175" s="6">
        <f t="shared" si="199"/>
        <v>59.23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103</v>
      </c>
      <c r="P2176" s="6">
        <f t="shared" si="199"/>
        <v>65.38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6">
        <f t="shared" si="199"/>
        <v>67.31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</v>
      </c>
      <c r="P2178" s="6">
        <f t="shared" si="199"/>
        <v>88.75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ROUND(E2179/D2179*100,0)</f>
        <v>100</v>
      </c>
      <c r="P2179" s="6">
        <f t="shared" ref="P2179:P2242" si="205">IF(NOT(O2179=0),ROUND(E2179/L2179,2),0)</f>
        <v>65.87</v>
      </c>
      <c r="Q2179" t="str">
        <f t="shared" ref="Q2179:Q2242" si="206">LEFT(N2179,SEARCH("/",N2179,1)-1)</f>
        <v>music</v>
      </c>
      <c r="R2179" t="str">
        <f t="shared" ref="R2179:R2242" si="207">RIGHT(N2179,LEN(N2179)-SEARCH("/",N2179))</f>
        <v>rock</v>
      </c>
      <c r="S2179" s="10">
        <f t="shared" ref="S2179:S2242" si="208">(J2179/86400)+DATE(1970,1,1)</f>
        <v>42502.250775462962</v>
      </c>
      <c r="T2179" s="10">
        <f t="shared" ref="T2179:T2242" si="209">(I2179/86400)+DATE(1970,1,1)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139</v>
      </c>
      <c r="P2180" s="6">
        <f t="shared" si="205"/>
        <v>40.35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</v>
      </c>
      <c r="P2181" s="6">
        <f t="shared" si="205"/>
        <v>76.86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</v>
      </c>
      <c r="P2182" s="6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</v>
      </c>
      <c r="P2183" s="6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</v>
      </c>
      <c r="P2184" s="6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</v>
      </c>
      <c r="P2185" s="6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42745.365474537037</v>
      </c>
      <c r="T2185" s="10">
        <f t="shared" si="20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285</v>
      </c>
      <c r="P2186" s="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1857</v>
      </c>
      <c r="P2187" s="6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41319.349988425922</v>
      </c>
      <c r="T2187" s="10">
        <f t="shared" si="209"/>
        <v>41359.349988425922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110</v>
      </c>
      <c r="P2188" s="6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1015</v>
      </c>
      <c r="P2189" s="6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</v>
      </c>
      <c r="P2190" s="6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</v>
      </c>
      <c r="P2191" s="6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185</v>
      </c>
      <c r="P2192" s="6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120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</v>
      </c>
      <c r="P2194" s="6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</v>
      </c>
      <c r="P2195" s="6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</v>
      </c>
      <c r="P2196" s="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</v>
      </c>
      <c r="P2197" s="6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114</v>
      </c>
      <c r="P2198" s="6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</v>
      </c>
      <c r="P2199" s="6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133</v>
      </c>
      <c r="P2200" s="6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147</v>
      </c>
      <c r="P2201" s="6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</v>
      </c>
      <c r="P2202" s="6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383</v>
      </c>
      <c r="P2203" s="6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41276.846817129626</v>
      </c>
      <c r="T2203" s="10">
        <f t="shared" si="209"/>
        <v>41290.846817129626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</v>
      </c>
      <c r="P2204" s="6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110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133</v>
      </c>
      <c r="P2206" s="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6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41031.821631944447</v>
      </c>
      <c r="T2207" s="10">
        <f t="shared" si="209"/>
        <v>41061.821631944447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103</v>
      </c>
      <c r="P2208" s="6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6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102</v>
      </c>
      <c r="P2210" s="6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151</v>
      </c>
      <c r="P2211" s="6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</v>
      </c>
      <c r="P2212" s="6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41013.733333333337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</v>
      </c>
      <c r="P2214" s="6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293</v>
      </c>
      <c r="P2216" s="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</v>
      </c>
      <c r="P2217" s="6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106</v>
      </c>
      <c r="P2218" s="6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</v>
      </c>
      <c r="T2218" s="10">
        <f t="shared" si="209"/>
        <v>42208.75167824074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</v>
      </c>
      <c r="P2219" s="6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123</v>
      </c>
      <c r="P2220" s="6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102</v>
      </c>
      <c r="P2221" s="6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</v>
      </c>
      <c r="P2222" s="6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</v>
      </c>
      <c r="P2223" s="6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163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106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</v>
      </c>
      <c r="P2226" s="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945</v>
      </c>
      <c r="P2227" s="6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</v>
      </c>
      <c r="P2228" s="6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</v>
      </c>
      <c r="P2229" s="6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</v>
      </c>
      <c r="P2230" s="6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</v>
      </c>
      <c r="P2231" s="6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126</v>
      </c>
      <c r="P2232" s="6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</v>
      </c>
      <c r="P2233" s="6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496</v>
      </c>
      <c r="P2234" s="6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</v>
      </c>
      <c r="P2235" s="6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42331.378923611112</v>
      </c>
      <c r="T2235" s="10">
        <f t="shared" si="20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</v>
      </c>
      <c r="P2237" s="6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42091.980451388888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</v>
      </c>
      <c r="P2238" s="6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353</v>
      </c>
      <c r="P2239" s="6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</v>
      </c>
      <c r="P2240" s="6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</v>
      </c>
      <c r="P2241" s="6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271</v>
      </c>
      <c r="P2242" s="6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ROUND(E2243/D2243*100,0)</f>
        <v>806</v>
      </c>
      <c r="P2243" s="6">
        <f t="shared" ref="P2243:P2306" si="211">IF(NOT(O2243=0),ROUND(E2243/L2243,2),0)</f>
        <v>49.47</v>
      </c>
      <c r="Q2243" t="str">
        <f t="shared" ref="Q2243:Q2306" si="212">LEFT(N2243,SEARCH("/",N2243,1)-1)</f>
        <v>games</v>
      </c>
      <c r="R2243" t="str">
        <f t="shared" ref="R2243:R2306" si="213">RIGHT(N2243,LEN(N2243)-SEARCH("/",N2243))</f>
        <v>tabletop games</v>
      </c>
      <c r="S2243" s="10">
        <f t="shared" ref="S2243:S2306" si="214">(J2243/86400)+DATE(1970,1,1)</f>
        <v>42766.827546296292</v>
      </c>
      <c r="T2243" s="10">
        <f t="shared" ref="T2243:T2306" si="215">(I2243/86400)+DATE(1970,1,1)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</v>
      </c>
      <c r="P2244" s="6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41605.126388888893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6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</v>
      </c>
      <c r="P2246" s="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</v>
      </c>
      <c r="P2247" s="6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</v>
      </c>
      <c r="T2247" s="10">
        <f t="shared" si="215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</v>
      </c>
      <c r="P2248" s="6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</v>
      </c>
      <c r="P2249" s="6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</v>
      </c>
      <c r="P2250" s="6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169</v>
      </c>
      <c r="P2251" s="6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41336.703298611115</v>
      </c>
      <c r="T2251" s="10">
        <f t="shared" si="215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</v>
      </c>
      <c r="P2252" s="6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</v>
      </c>
      <c r="P2253" s="6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</v>
      </c>
      <c r="P2254" s="6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113</v>
      </c>
      <c r="P2255" s="6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460</v>
      </c>
      <c r="P2256" s="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287</v>
      </c>
      <c r="P2257" s="6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</v>
      </c>
      <c r="P2259" s="6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147</v>
      </c>
      <c r="P2260" s="6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</v>
      </c>
      <c r="P2261" s="6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327</v>
      </c>
      <c r="P2262" s="6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780</v>
      </c>
      <c r="P2263" s="6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</v>
      </c>
      <c r="P2264" s="6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116</v>
      </c>
      <c r="P2265" s="6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</v>
      </c>
      <c r="P2266" s="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299</v>
      </c>
      <c r="P2267" s="6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</v>
      </c>
      <c r="P2268" s="6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381</v>
      </c>
      <c r="P2269" s="6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103</v>
      </c>
      <c r="P2270" s="6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42776.082349537042</v>
      </c>
      <c r="T2270" s="10">
        <f t="shared" si="215"/>
        <v>42806.082349537042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1802</v>
      </c>
      <c r="P2271" s="6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</v>
      </c>
      <c r="P2272" s="6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</v>
      </c>
      <c r="P2273" s="6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1357</v>
      </c>
      <c r="P2274" s="6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42315.699490740742</v>
      </c>
      <c r="T2274" s="10">
        <f t="shared" si="215"/>
        <v>42345.699490740742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</v>
      </c>
      <c r="P2275" s="6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120</v>
      </c>
      <c r="P2276" s="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408</v>
      </c>
      <c r="P2277" s="6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41965.616655092592</v>
      </c>
      <c r="T2277" s="10">
        <f t="shared" si="215"/>
        <v>41995.616655092592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106</v>
      </c>
      <c r="P2278" s="6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</v>
      </c>
      <c r="P2279" s="6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271</v>
      </c>
      <c r="P2280" s="6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42338.709108796298</v>
      </c>
      <c r="T2280" s="10">
        <f t="shared" si="215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154</v>
      </c>
      <c r="P2281" s="6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42020.806701388894</v>
      </c>
      <c r="T2281" s="10">
        <f t="shared" si="215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404</v>
      </c>
      <c r="P2282" s="6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6">
        <f t="shared" si="211"/>
        <v>50.45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</v>
      </c>
      <c r="P2284" s="6">
        <f t="shared" si="211"/>
        <v>115.83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101</v>
      </c>
      <c r="P2285" s="6">
        <f t="shared" si="211"/>
        <v>63.03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</v>
      </c>
      <c r="P2286" s="6">
        <f t="shared" si="211"/>
        <v>108.02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</v>
      </c>
      <c r="P2287" s="6">
        <f t="shared" si="211"/>
        <v>46.09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41059.185682870375</v>
      </c>
      <c r="T2287" s="10">
        <f t="shared" si="215"/>
        <v>41089.185682870375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</v>
      </c>
      <c r="P2288" s="6">
        <f t="shared" si="211"/>
        <v>107.21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120</v>
      </c>
      <c r="P2289" s="6">
        <f t="shared" si="211"/>
        <v>50.93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</v>
      </c>
      <c r="P2292" s="6">
        <f t="shared" si="211"/>
        <v>53.83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173</v>
      </c>
      <c r="P2293" s="6">
        <f t="shared" si="211"/>
        <v>100.47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</v>
      </c>
      <c r="P2294" s="6">
        <f t="shared" si="211"/>
        <v>46.63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</v>
      </c>
      <c r="P2295" s="6">
        <f t="shared" si="211"/>
        <v>34.07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</v>
      </c>
      <c r="P2296" s="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</v>
      </c>
      <c r="P2297" s="6">
        <f t="shared" si="211"/>
        <v>44.21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</v>
      </c>
      <c r="P2298" s="6">
        <f t="shared" si="211"/>
        <v>71.97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101</v>
      </c>
      <c r="P2299" s="6">
        <f t="shared" si="211"/>
        <v>52.95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</v>
      </c>
      <c r="P2300" s="6">
        <f t="shared" si="211"/>
        <v>109.45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</v>
      </c>
      <c r="P2301" s="6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</v>
      </c>
      <c r="P2302" s="6">
        <f t="shared" si="211"/>
        <v>115.71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134</v>
      </c>
      <c r="P2303" s="6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171</v>
      </c>
      <c r="P2304" s="6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</v>
      </c>
      <c r="P2305" s="6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101</v>
      </c>
      <c r="P2306" s="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ROUND(E2307/D2307*100,0)</f>
        <v>101</v>
      </c>
      <c r="P2307" s="6">
        <f t="shared" ref="P2307:P2370" si="217">IF(NOT(O2307=0),ROUND(E2307/L2307,2),0)</f>
        <v>109.11</v>
      </c>
      <c r="Q2307" t="str">
        <f t="shared" ref="Q2307:Q2370" si="218">LEFT(N2307,SEARCH("/",N2307,1)-1)</f>
        <v>music</v>
      </c>
      <c r="R2307" t="str">
        <f t="shared" ref="R2307:R2370" si="219">RIGHT(N2307,LEN(N2307)-SEARCH("/",N2307))</f>
        <v>indie rock</v>
      </c>
      <c r="S2307" s="10">
        <f t="shared" ref="S2307:S2370" si="220">(J2307/86400)+DATE(1970,1,1)</f>
        <v>41834.695277777777</v>
      </c>
      <c r="T2307" s="10">
        <f t="shared" ref="T2307:T2370" si="221">(I2307/86400)+DATE(1970,1,1)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107</v>
      </c>
      <c r="P2308" s="6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107</v>
      </c>
      <c r="P2309" s="6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41004.802465277782</v>
      </c>
      <c r="T2309" s="10">
        <f t="shared" si="221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</v>
      </c>
      <c r="P2310" s="6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107</v>
      </c>
      <c r="P2311" s="6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429</v>
      </c>
      <c r="P2312" s="6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</v>
      </c>
      <c r="P2313" s="6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108</v>
      </c>
      <c r="P2314" s="6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176</v>
      </c>
      <c r="P2315" s="6">
        <f t="shared" si="217"/>
        <v>56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157</v>
      </c>
      <c r="P2316" s="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103</v>
      </c>
      <c r="P2317" s="6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</v>
      </c>
      <c r="P2318" s="6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40156.766666666663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6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</v>
      </c>
      <c r="P2320" s="6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108</v>
      </c>
      <c r="P2321" s="6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109</v>
      </c>
      <c r="P2322" s="6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</v>
      </c>
      <c r="P2323" s="6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42804.895474537036</v>
      </c>
      <c r="T2324" s="10">
        <f t="shared" si="221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42807.755173611113</v>
      </c>
      <c r="T2325" s="10">
        <f t="shared" si="221"/>
        <v>42814.755173611113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21</v>
      </c>
      <c r="P2326" s="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6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1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</v>
      </c>
      <c r="P2329" s="6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41842.917129629626</v>
      </c>
      <c r="T2329" s="10">
        <f t="shared" si="221"/>
        <v>41877.917129629626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</v>
      </c>
      <c r="P2330" s="6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42139.781678240739</v>
      </c>
      <c r="T2330" s="10">
        <f t="shared" si="221"/>
        <v>42169.781678240739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106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</v>
      </c>
      <c r="P2332" s="6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</v>
      </c>
      <c r="P2333" s="6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</v>
      </c>
      <c r="P2334" s="6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</v>
      </c>
      <c r="P2335" s="6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102</v>
      </c>
      <c r="P2336" s="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</v>
      </c>
      <c r="P2337" s="6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521</v>
      </c>
      <c r="P2338" s="6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111</v>
      </c>
      <c r="P2339" s="6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</v>
      </c>
      <c r="P2340" s="6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41789.89680555556</v>
      </c>
      <c r="T2340" s="10">
        <f t="shared" si="221"/>
        <v>41819.89680555556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</v>
      </c>
      <c r="P2341" s="6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106</v>
      </c>
      <c r="P2342" s="6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</v>
      </c>
      <c r="P2346" s="6">
        <f t="shared" si="217"/>
        <v>0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0</v>
      </c>
      <c r="P2348" s="6">
        <f t="shared" si="217"/>
        <v>0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42577.607361111106</v>
      </c>
      <c r="T2349" s="10">
        <f t="shared" si="221"/>
        <v>42607.607361111106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</v>
      </c>
      <c r="P2350" s="6">
        <f t="shared" si="217"/>
        <v>0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1</v>
      </c>
      <c r="P2353" s="6">
        <f t="shared" si="217"/>
        <v>15.43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0</v>
      </c>
      <c r="P2356" s="6">
        <f t="shared" si="217"/>
        <v>0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1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42096.918240740742</v>
      </c>
      <c r="T2357" s="10">
        <f t="shared" si="221"/>
        <v>42126.918240740742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42264.620115740741</v>
      </c>
      <c r="T2359" s="10">
        <f t="shared" si="221"/>
        <v>42294.620115740741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15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</v>
      </c>
      <c r="P2362" s="6">
        <f t="shared" si="217"/>
        <v>0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11</v>
      </c>
      <c r="P2368" s="6">
        <f t="shared" si="217"/>
        <v>97.41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</v>
      </c>
      <c r="P2369" s="6">
        <f t="shared" si="217"/>
        <v>47.86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</v>
      </c>
      <c r="P2370" s="6">
        <f t="shared" si="217"/>
        <v>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42108.680150462962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ROUND(E2371/D2371*100,0)</f>
        <v>0</v>
      </c>
      <c r="P2371" s="6">
        <f t="shared" ref="P2371:P2434" si="223">IF(NOT(O2371=0),ROUND(E2371/L2371,2),0)</f>
        <v>0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RIGHT(N2371,LEN(N2371)-SEARCH("/",N2371))</f>
        <v>web</v>
      </c>
      <c r="S2371" s="10">
        <f t="shared" ref="S2371:S2434" si="226">(J2371/86400)+DATE(1970,1,1)</f>
        <v>42380.812627314815</v>
      </c>
      <c r="T2371" s="10">
        <f t="shared" ref="T2371:T2434" si="227">(I2371/86400)+DATE(1970,1,1)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</v>
      </c>
      <c r="P2372" s="6">
        <f t="shared" si="223"/>
        <v>0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0</v>
      </c>
      <c r="P2375" s="6">
        <f t="shared" si="223"/>
        <v>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42215.662314814814</v>
      </c>
      <c r="T2375" s="10">
        <f t="shared" si="227"/>
        <v>42245.662314814814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0</v>
      </c>
      <c r="P2376" s="6">
        <f t="shared" si="223"/>
        <v>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42017.843287037038</v>
      </c>
      <c r="T2376" s="10">
        <f t="shared" si="227"/>
        <v>42047.843287037038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11</v>
      </c>
      <c r="P2378" s="6">
        <f t="shared" si="223"/>
        <v>81.58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</v>
      </c>
      <c r="P2382" s="6">
        <f t="shared" si="223"/>
        <v>0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2</v>
      </c>
      <c r="P2383" s="6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3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1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</v>
      </c>
      <c r="P2387" s="6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1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</v>
      </c>
      <c r="P2390" s="6">
        <f t="shared" si="223"/>
        <v>57.88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</v>
      </c>
      <c r="P2391" s="6">
        <f t="shared" si="223"/>
        <v>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</v>
      </c>
      <c r="P2393" s="6">
        <f t="shared" si="223"/>
        <v>0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</v>
      </c>
      <c r="P2395" s="6">
        <f t="shared" si="223"/>
        <v>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</v>
      </c>
      <c r="P2396" s="6">
        <f t="shared" si="223"/>
        <v>0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</v>
      </c>
      <c r="P2398" s="6">
        <f t="shared" si="223"/>
        <v>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1</v>
      </c>
      <c r="P2403" s="6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</v>
      </c>
      <c r="P2404" s="6">
        <f t="shared" si="223"/>
        <v>0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17</v>
      </c>
      <c r="P2405" s="6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42399.882615740746</v>
      </c>
      <c r="T2405" s="10">
        <f t="shared" si="227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23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</v>
      </c>
      <c r="P2408" s="6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</v>
      </c>
      <c r="P2409" s="6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</v>
      </c>
      <c r="P2410" s="6">
        <f t="shared" si="223"/>
        <v>0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2</v>
      </c>
      <c r="P2411" s="6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1</v>
      </c>
      <c r="P2413" s="6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1</v>
      </c>
      <c r="P2415" s="6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</v>
      </c>
      <c r="P2416" s="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1</v>
      </c>
      <c r="P2417" s="6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0</v>
      </c>
      <c r="P2418" s="6">
        <f t="shared" si="223"/>
        <v>0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</v>
      </c>
      <c r="P2420" s="6">
        <f t="shared" si="223"/>
        <v>0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41993.738298611112</v>
      </c>
      <c r="T2421" s="10">
        <f t="shared" si="227"/>
        <v>42053.738298611112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15</v>
      </c>
      <c r="P2422" s="6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0</v>
      </c>
      <c r="P2423" s="6">
        <f t="shared" si="223"/>
        <v>0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</v>
      </c>
      <c r="P2424" s="6">
        <f t="shared" si="223"/>
        <v>0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0</v>
      </c>
      <c r="P2425" s="6">
        <f t="shared" si="223"/>
        <v>0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</v>
      </c>
      <c r="P2426" s="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0</v>
      </c>
      <c r="P2427" s="6">
        <f t="shared" si="223"/>
        <v>0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42164.170046296298</v>
      </c>
      <c r="T2428" s="10">
        <f t="shared" si="227"/>
        <v>42224.170046296298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0</v>
      </c>
      <c r="P2429" s="6">
        <f t="shared" si="223"/>
        <v>0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42412.318668981483</v>
      </c>
      <c r="T2429" s="10">
        <f t="shared" si="227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0</v>
      </c>
      <c r="P2430" s="6">
        <f t="shared" si="223"/>
        <v>0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1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0</v>
      </c>
      <c r="P2433" s="6">
        <f t="shared" si="223"/>
        <v>0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0</v>
      </c>
      <c r="P2434" s="6">
        <f t="shared" si="223"/>
        <v>0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ROUND(E2435/D2435*100,0)</f>
        <v>0</v>
      </c>
      <c r="P2435" s="6">
        <f t="shared" ref="P2435:P2498" si="229">IF(NOT(O2435=0),ROUND(E2435/L2435,2),0)</f>
        <v>0</v>
      </c>
      <c r="Q2435" t="str">
        <f t="shared" ref="Q2435:Q2498" si="230">LEFT(N2435,SEARCH("/",N2435,1)-1)</f>
        <v>food</v>
      </c>
      <c r="R2435" t="str">
        <f t="shared" ref="R2435:R2498" si="231">RIGHT(N2435,LEN(N2435)-SEARCH("/",N2435))</f>
        <v>food trucks</v>
      </c>
      <c r="S2435" s="10">
        <f t="shared" ref="S2435:S2498" si="232">(J2435/86400)+DATE(1970,1,1)</f>
        <v>42397.89980324074</v>
      </c>
      <c r="T2435" s="10">
        <f t="shared" ref="T2435:T2498" si="233">(I2435/86400)+DATE(1970,1,1)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</v>
      </c>
      <c r="P2436" s="6">
        <f t="shared" si="229"/>
        <v>0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42180.186041666668</v>
      </c>
      <c r="T2436" s="10">
        <f t="shared" si="233"/>
        <v>42220.186041666668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</v>
      </c>
      <c r="P2437" s="6">
        <f t="shared" si="229"/>
        <v>0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42252.277615740742</v>
      </c>
      <c r="T2437" s="10">
        <f t="shared" si="233"/>
        <v>42282.277615740742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0</v>
      </c>
      <c r="P2438" s="6">
        <f t="shared" si="229"/>
        <v>0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</v>
      </c>
      <c r="P2440" s="6">
        <f t="shared" si="229"/>
        <v>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</v>
      </c>
      <c r="P2442" s="6">
        <f t="shared" si="229"/>
        <v>0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42383.899456018524</v>
      </c>
      <c r="T2442" s="10">
        <f t="shared" si="233"/>
        <v>42413.899456018524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108</v>
      </c>
      <c r="P2443" s="6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126</v>
      </c>
      <c r="P2444" s="6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42052.666990740741</v>
      </c>
      <c r="T2444" s="10">
        <f t="shared" si="233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203</v>
      </c>
      <c r="P2445" s="6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109</v>
      </c>
      <c r="P2446" s="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173</v>
      </c>
      <c r="P2447" s="6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168</v>
      </c>
      <c r="P2448" s="6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</v>
      </c>
      <c r="P2449" s="6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108</v>
      </c>
      <c r="P2450" s="6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102</v>
      </c>
      <c r="P2452" s="6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41940.132638888885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</v>
      </c>
      <c r="P2453" s="6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134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155</v>
      </c>
      <c r="P2455" s="6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101</v>
      </c>
      <c r="P2456" s="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42770.201481481483</v>
      </c>
      <c r="T2456" s="10">
        <f t="shared" si="233"/>
        <v>42805.201481481483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6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181</v>
      </c>
      <c r="P2458" s="6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</v>
      </c>
      <c r="P2459" s="6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</v>
      </c>
      <c r="P2460" s="6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</v>
      </c>
      <c r="P2461" s="6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101</v>
      </c>
      <c r="P2462" s="6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104</v>
      </c>
      <c r="P2463" s="6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111</v>
      </c>
      <c r="P2464" s="6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</v>
      </c>
      <c r="P2466" s="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</v>
      </c>
      <c r="P2467" s="6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6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119</v>
      </c>
      <c r="P2469" s="6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</v>
      </c>
      <c r="P2470" s="6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41174.154178240744</v>
      </c>
      <c r="T2470" s="10">
        <f t="shared" si="233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114</v>
      </c>
      <c r="P2471" s="6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</v>
      </c>
      <c r="P2472" s="6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6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136</v>
      </c>
      <c r="P2474" s="6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6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</v>
      </c>
      <c r="P2476" s="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105</v>
      </c>
      <c r="P2477" s="6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40310.287673611107</v>
      </c>
      <c r="T2477" s="10">
        <f t="shared" si="233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</v>
      </c>
      <c r="P2478" s="6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</v>
      </c>
      <c r="P2479" s="6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128</v>
      </c>
      <c r="P2480" s="6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</v>
      </c>
      <c r="P2481" s="6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113</v>
      </c>
      <c r="P2483" s="6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114</v>
      </c>
      <c r="P2485" s="6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41030.708368055552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</v>
      </c>
      <c r="P2486" s="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</v>
      </c>
      <c r="P2487" s="6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266</v>
      </c>
      <c r="P2488" s="6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</v>
      </c>
      <c r="P2489" s="6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107</v>
      </c>
      <c r="P2490" s="6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134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</v>
      </c>
      <c r="P2492" s="6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41023.227731481486</v>
      </c>
      <c r="T2492" s="10">
        <f t="shared" si="233"/>
        <v>41083.227731481486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40559.077083333337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6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129</v>
      </c>
      <c r="P2495" s="6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</v>
      </c>
      <c r="P2496" s="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41022.645185185189</v>
      </c>
      <c r="T2496" s="10">
        <f t="shared" si="233"/>
        <v>41052.645185185189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128</v>
      </c>
      <c r="P2497" s="6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41327.996435185181</v>
      </c>
      <c r="T2498" s="10">
        <f t="shared" si="233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ROUND(E2499/D2499*100,0)</f>
        <v>113</v>
      </c>
      <c r="P2499" s="6">
        <f t="shared" ref="P2499:P2562" si="235">IF(NOT(O2499=0),ROUND(E2499/L2499,2),0)</f>
        <v>80.55</v>
      </c>
      <c r="Q2499" t="str">
        <f t="shared" ref="Q2499:Q2562" si="236">LEFT(N2499,SEARCH("/",N2499,1)-1)</f>
        <v>music</v>
      </c>
      <c r="R2499" t="str">
        <f t="shared" ref="R2499:R2562" si="237">RIGHT(N2499,LEN(N2499)-SEARCH("/",N2499))</f>
        <v>indie rock</v>
      </c>
      <c r="S2499" s="10">
        <f t="shared" ref="S2499:S2562" si="238">(J2499/86400)+DATE(1970,1,1)</f>
        <v>40730.878912037035</v>
      </c>
      <c r="T2499" s="10">
        <f t="shared" ref="T2499:T2562" si="239">(I2499/86400)+DATE(1970,1,1)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203</v>
      </c>
      <c r="P2501" s="6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41226.648576388892</v>
      </c>
      <c r="T2501" s="10">
        <f t="shared" si="23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</v>
      </c>
      <c r="P2502" s="6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41053.772858796292</v>
      </c>
      <c r="T2502" s="10">
        <f t="shared" si="239"/>
        <v>41083.772858796292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3</v>
      </c>
      <c r="P2503" s="6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42244.776666666672</v>
      </c>
      <c r="T2503" s="10">
        <f t="shared" si="239"/>
        <v>42274.776666666672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0</v>
      </c>
      <c r="P2504" s="6">
        <f t="shared" si="235"/>
        <v>0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1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</v>
      </c>
      <c r="P2511" s="6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</v>
      </c>
      <c r="P2512" s="6">
        <f t="shared" si="235"/>
        <v>0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42078.997361111113</v>
      </c>
      <c r="T2512" s="10">
        <f t="shared" si="239"/>
        <v>42138.997361111113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19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10</v>
      </c>
      <c r="P2519" s="6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0</v>
      </c>
      <c r="P2521" s="6">
        <f t="shared" si="235"/>
        <v>0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42658.806250000001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</v>
      </c>
      <c r="P2523" s="6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6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</v>
      </c>
      <c r="P2525" s="6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41961.017268518517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102</v>
      </c>
      <c r="P2526" s="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</v>
      </c>
      <c r="P2527" s="6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41058.844571759255</v>
      </c>
      <c r="T2527" s="10">
        <f t="shared" si="239"/>
        <v>41088.844571759255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113</v>
      </c>
      <c r="P2528" s="6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</v>
      </c>
      <c r="P2529" s="6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</v>
      </c>
      <c r="P2530" s="6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</v>
      </c>
      <c r="P2531" s="6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6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</v>
      </c>
      <c r="P2533" s="6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</v>
      </c>
      <c r="P2534" s="6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111</v>
      </c>
      <c r="P2535" s="6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40127.700370370367</v>
      </c>
      <c r="T2536" s="10">
        <f t="shared" si="23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104</v>
      </c>
      <c r="P2537" s="6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116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</v>
      </c>
      <c r="P2540" s="6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</v>
      </c>
      <c r="P2541" s="6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</v>
      </c>
      <c r="P2542" s="6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</v>
      </c>
      <c r="P2543" s="6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41483.449282407411</v>
      </c>
      <c r="T2543" s="10">
        <f t="shared" si="239"/>
        <v>41543.449282407411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104</v>
      </c>
      <c r="P2544" s="6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</v>
      </c>
      <c r="P2545" s="6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101</v>
      </c>
      <c r="P2546" s="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</v>
      </c>
      <c r="P2547" s="6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42027.138171296298</v>
      </c>
      <c r="T2547" s="10">
        <f t="shared" si="23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112</v>
      </c>
      <c r="P2548" s="6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41524.858553240745</v>
      </c>
      <c r="T2548" s="10">
        <f t="shared" si="23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120</v>
      </c>
      <c r="P2549" s="6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102</v>
      </c>
      <c r="P2550" s="6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42618.625428240739</v>
      </c>
      <c r="T2550" s="10">
        <f t="shared" si="23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103</v>
      </c>
      <c r="P2551" s="6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101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103</v>
      </c>
      <c r="P2553" s="6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107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156</v>
      </c>
      <c r="P2555" s="6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41113.199155092589</v>
      </c>
      <c r="T2555" s="10">
        <f t="shared" si="239"/>
        <v>41173.199155092589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123</v>
      </c>
      <c r="P2556" s="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</v>
      </c>
      <c r="P2557" s="6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106</v>
      </c>
      <c r="P2558" s="6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</v>
      </c>
      <c r="P2559" s="6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109</v>
      </c>
      <c r="P2560" s="6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42093.860023148147</v>
      </c>
      <c r="T2560" s="10">
        <f t="shared" si="23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ROUND(E2563/D2563*100,0)</f>
        <v>0</v>
      </c>
      <c r="P2563" s="6">
        <f t="shared" ref="P2563:P2626" si="241">IF(NOT(O2563=0),ROUND(E2563/L2563,2),0)</f>
        <v>0</v>
      </c>
      <c r="Q2563" t="str">
        <f t="shared" ref="Q2563:Q2626" si="242">LEFT(N2563,SEARCH("/",N2563,1)-1)</f>
        <v>food</v>
      </c>
      <c r="R2563" t="str">
        <f t="shared" ref="R2563:R2626" si="243">RIGHT(N2563,LEN(N2563)-SEARCH("/",N2563))</f>
        <v>food trucks</v>
      </c>
      <c r="S2563" s="10">
        <f t="shared" ref="S2563:S2626" si="244">(J2563/86400)+DATE(1970,1,1)</f>
        <v>42260.528807870374</v>
      </c>
      <c r="T2563" s="10">
        <f t="shared" ref="T2563:T2626" si="245">(I2563/86400)+DATE(1970,1,1)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1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</v>
      </c>
      <c r="P2569" s="6">
        <f t="shared" si="241"/>
        <v>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1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1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</v>
      </c>
      <c r="P2573" s="6">
        <f t="shared" si="241"/>
        <v>0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41986.108726851853</v>
      </c>
      <c r="T2577" s="10">
        <f t="shared" si="245"/>
        <v>42016.108726851853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42238.022905092592</v>
      </c>
      <c r="T2580" s="10">
        <f t="shared" si="245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</v>
      </c>
      <c r="P2581" s="6">
        <f t="shared" si="241"/>
        <v>0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1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11</v>
      </c>
      <c r="P2583" s="6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0</v>
      </c>
      <c r="P2584" s="6">
        <f t="shared" si="241"/>
        <v>0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1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42140.173252314809</v>
      </c>
      <c r="T2586" s="10">
        <f t="shared" si="245"/>
        <v>42170.173252314809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</v>
      </c>
      <c r="P2587" s="6">
        <f t="shared" si="241"/>
        <v>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</v>
      </c>
      <c r="P2588" s="6">
        <f t="shared" si="241"/>
        <v>0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</v>
      </c>
      <c r="P2589" s="6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4</v>
      </c>
      <c r="P2590" s="6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</v>
      </c>
      <c r="P2591" s="6">
        <f t="shared" si="241"/>
        <v>0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</v>
      </c>
      <c r="P2594" s="6">
        <f t="shared" si="241"/>
        <v>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42089.845208333332</v>
      </c>
      <c r="T2595" s="10">
        <f t="shared" si="245"/>
        <v>42119.845208333332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0</v>
      </c>
      <c r="P2596" s="6">
        <f t="shared" si="241"/>
        <v>0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</v>
      </c>
      <c r="P2597" s="6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24</v>
      </c>
      <c r="P2598" s="6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6</v>
      </c>
      <c r="P2599" s="6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6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7</v>
      </c>
      <c r="P2602" s="6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</v>
      </c>
      <c r="P2603" s="6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41150.902187500003</v>
      </c>
      <c r="T2603" s="10">
        <f t="shared" si="245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</v>
      </c>
      <c r="P2604" s="6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</v>
      </c>
      <c r="P2606" s="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</v>
      </c>
      <c r="P2607" s="6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</v>
      </c>
      <c r="P2608" s="6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41726.712754629625</v>
      </c>
      <c r="T2608" s="10">
        <f t="shared" si="245"/>
        <v>41758.712754629625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408</v>
      </c>
      <c r="P2609" s="6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224</v>
      </c>
      <c r="P2610" s="6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304</v>
      </c>
      <c r="P2611" s="6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</v>
      </c>
      <c r="P2612" s="6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2791</v>
      </c>
      <c r="P2613" s="6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172</v>
      </c>
      <c r="P2614" s="6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</v>
      </c>
      <c r="P2615" s="6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170</v>
      </c>
      <c r="P2617" s="6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115</v>
      </c>
      <c r="P2618" s="6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878</v>
      </c>
      <c r="P2619" s="6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</v>
      </c>
      <c r="P2620" s="6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</v>
      </c>
      <c r="P2621" s="6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144</v>
      </c>
      <c r="P2622" s="6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146</v>
      </c>
      <c r="P2623" s="6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42115.747546296298</v>
      </c>
      <c r="T2623" s="10">
        <f t="shared" si="245"/>
        <v>42145.747546296298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</v>
      </c>
      <c r="P2624" s="6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114</v>
      </c>
      <c r="P2625" s="6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</v>
      </c>
      <c r="P2626" s="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41144.421550925923</v>
      </c>
      <c r="T2626" s="10">
        <f t="shared" si="245"/>
        <v>41165.421550925923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ROUND(E2627/D2627*100,0)</f>
        <v>956</v>
      </c>
      <c r="P2627" s="6">
        <f t="shared" ref="P2627:P2690" si="247">IF(NOT(O2627=0),ROUND(E2627/L2627,2),0)</f>
        <v>27.58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RIGHT(N2627,LEN(N2627)-SEARCH("/",N2627))</f>
        <v>space exploration</v>
      </c>
      <c r="S2627" s="10">
        <f t="shared" ref="S2627:S2690" si="250">(J2627/86400)+DATE(1970,1,1)</f>
        <v>42658.810277777782</v>
      </c>
      <c r="T2627" s="10">
        <f t="shared" ref="T2627:T2690" si="251">(I2627/86400)+DATE(1970,1,1)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647</v>
      </c>
      <c r="P2629" s="6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42334.871076388888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</v>
      </c>
      <c r="P2630" s="6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128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158</v>
      </c>
      <c r="P2632" s="6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115</v>
      </c>
      <c r="P2633" s="6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</v>
      </c>
      <c r="P2634" s="6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355</v>
      </c>
      <c r="P2635" s="6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42612.656493055554</v>
      </c>
      <c r="T2636" s="10">
        <f t="shared" si="251"/>
        <v>42642.656493055554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6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</v>
      </c>
      <c r="P2639" s="6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102</v>
      </c>
      <c r="P2640" s="6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6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106</v>
      </c>
      <c r="P2642" s="6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34</v>
      </c>
      <c r="P2645" s="6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42689.582349537042</v>
      </c>
      <c r="T2645" s="10">
        <f t="shared" si="251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</v>
      </c>
      <c r="P2646" s="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11</v>
      </c>
      <c r="P2647" s="6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</v>
      </c>
      <c r="P2648" s="6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1</v>
      </c>
      <c r="P2650" s="6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0</v>
      </c>
      <c r="P2651" s="6">
        <f t="shared" si="247"/>
        <v>0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1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2</v>
      </c>
      <c r="P2653" s="6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42327.805659722224</v>
      </c>
      <c r="T2653" s="10">
        <f t="shared" si="251"/>
        <v>42355.805659722224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1</v>
      </c>
      <c r="P2654" s="6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12</v>
      </c>
      <c r="P2655" s="6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0</v>
      </c>
      <c r="P2656" s="6">
        <f t="shared" si="247"/>
        <v>0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42055.600995370369</v>
      </c>
      <c r="T2656" s="10">
        <f t="shared" si="251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</v>
      </c>
      <c r="P2657" s="6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</v>
      </c>
      <c r="P2658" s="6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42767.688518518524</v>
      </c>
      <c r="T2658" s="10">
        <f t="shared" si="251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19</v>
      </c>
      <c r="P2659" s="6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0</v>
      </c>
      <c r="P2660" s="6">
        <f t="shared" si="247"/>
        <v>0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42551.884189814809</v>
      </c>
      <c r="T2660" s="10">
        <f t="shared" si="251"/>
        <v>42581.884189814809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3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42082.069560185184</v>
      </c>
      <c r="T2661" s="10">
        <f t="shared" si="251"/>
        <v>42112.069560185184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0</v>
      </c>
      <c r="P2662" s="6">
        <f t="shared" si="247"/>
        <v>0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103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107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105</v>
      </c>
      <c r="P2665" s="6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</v>
      </c>
      <c r="P2666" s="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</v>
      </c>
      <c r="P2667" s="6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</v>
      </c>
      <c r="P2668" s="6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111</v>
      </c>
      <c r="P2669" s="6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171</v>
      </c>
      <c r="P2670" s="6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42275.58871527778</v>
      </c>
      <c r="T2670" s="10">
        <f t="shared" si="251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42319.035833333328</v>
      </c>
      <c r="T2671" s="10">
        <f t="shared" si="251"/>
        <v>42379.035833333328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</v>
      </c>
      <c r="P2672" s="6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</v>
      </c>
      <c r="P2673" s="6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41962.749027777776</v>
      </c>
      <c r="T2673" s="10">
        <f t="shared" si="251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</v>
      </c>
      <c r="P2674" s="6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28</v>
      </c>
      <c r="P2675" s="6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63</v>
      </c>
      <c r="P2676" s="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8</v>
      </c>
      <c r="P2677" s="6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</v>
      </c>
      <c r="P2678" s="6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18</v>
      </c>
      <c r="P2679" s="6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41793.029432870375</v>
      </c>
      <c r="T2679" s="10">
        <f t="shared" si="251"/>
        <v>41823.029432870375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0</v>
      </c>
      <c r="P2680" s="6">
        <f t="shared" si="247"/>
        <v>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</v>
      </c>
      <c r="P2681" s="6">
        <f t="shared" si="247"/>
        <v>0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1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1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</v>
      </c>
      <c r="P2685" s="6">
        <f t="shared" si="247"/>
        <v>0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41820.914641203708</v>
      </c>
      <c r="T2686" s="10">
        <f t="shared" si="251"/>
        <v>41860.914641203708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</v>
      </c>
      <c r="P2687" s="6">
        <f t="shared" si="247"/>
        <v>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42121.654282407406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</v>
      </c>
      <c r="P2690" s="6">
        <f t="shared" si="247"/>
        <v>0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</v>
      </c>
      <c r="T2690" s="10">
        <f t="shared" si="251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ROUND(E2691/D2691*100,0)</f>
        <v>0</v>
      </c>
      <c r="P2691" s="6">
        <f t="shared" ref="P2691:P2754" si="253">IF(NOT(O2691=0),ROUND(E2691/L2691,2),0)</f>
        <v>0</v>
      </c>
      <c r="Q2691" t="str">
        <f t="shared" ref="Q2691:Q2754" si="254">LEFT(N2691,SEARCH("/",N2691,1)-1)</f>
        <v>food</v>
      </c>
      <c r="R2691" t="str">
        <f t="shared" ref="R2691:R2754" si="255">RIGHT(N2691,LEN(N2691)-SEARCH("/",N2691))</f>
        <v>food trucks</v>
      </c>
      <c r="S2691" s="10">
        <f t="shared" ref="S2691:S2754" si="256">(J2691/86400)+DATE(1970,1,1)</f>
        <v>42551.961689814816</v>
      </c>
      <c r="T2691" s="10">
        <f t="shared" ref="T2691:T2754" si="257">(I2691/86400)+DATE(1970,1,1)</f>
        <v>42581.961689814816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11</v>
      </c>
      <c r="P2692" s="6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0</v>
      </c>
      <c r="P2693" s="6">
        <f t="shared" si="253"/>
        <v>0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1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1</v>
      </c>
      <c r="P2695" s="6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0</v>
      </c>
      <c r="P2696" s="6">
        <f t="shared" si="253"/>
        <v>0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</v>
      </c>
      <c r="P2697" s="6">
        <f t="shared" si="253"/>
        <v>0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6</v>
      </c>
      <c r="P2698" s="6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</v>
      </c>
      <c r="P2699" s="6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</v>
      </c>
      <c r="P2700" s="6">
        <f t="shared" si="253"/>
        <v>0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41870.874675925923</v>
      </c>
      <c r="T2702" s="10">
        <f t="shared" si="257"/>
        <v>41900.874675925923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</v>
      </c>
      <c r="P2703" s="6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</v>
      </c>
      <c r="P2704" s="6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104</v>
      </c>
      <c r="P2705" s="6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</v>
      </c>
      <c r="P2706" s="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11</v>
      </c>
      <c r="P2707" s="6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</v>
      </c>
      <c r="P2708" s="6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351</v>
      </c>
      <c r="P2709" s="6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</v>
      </c>
      <c r="P2710" s="6">
        <f t="shared" si="253"/>
        <v>44.46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102</v>
      </c>
      <c r="P2711" s="6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154</v>
      </c>
      <c r="P2712" s="6">
        <f t="shared" si="253"/>
        <v>84.87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101</v>
      </c>
      <c r="P2713" s="6">
        <f t="shared" si="253"/>
        <v>53.95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41780.745254629626</v>
      </c>
      <c r="T2713" s="10">
        <f t="shared" si="257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</v>
      </c>
      <c r="P2714" s="6">
        <f t="shared" si="253"/>
        <v>50.53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</v>
      </c>
      <c r="P2715" s="6">
        <f t="shared" si="253"/>
        <v>108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</v>
      </c>
      <c r="P2716" s="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265</v>
      </c>
      <c r="P2717" s="6">
        <f t="shared" si="253"/>
        <v>57.63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120</v>
      </c>
      <c r="P2718" s="6">
        <f t="shared" si="253"/>
        <v>64.16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</v>
      </c>
      <c r="P2719" s="6">
        <f t="shared" si="253"/>
        <v>92.39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41934.914918981478</v>
      </c>
      <c r="T2719" s="10">
        <f t="shared" si="257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104</v>
      </c>
      <c r="P2720" s="6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109</v>
      </c>
      <c r="P2721" s="6">
        <f t="shared" si="253"/>
        <v>94.64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42477.98951388889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</v>
      </c>
      <c r="P2722" s="6">
        <f t="shared" si="253"/>
        <v>170.7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42655.465891203705</v>
      </c>
      <c r="T2722" s="10">
        <f t="shared" si="257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6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253</v>
      </c>
      <c r="P2724" s="6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</v>
      </c>
      <c r="P2725" s="6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297</v>
      </c>
      <c r="P2726" s="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145</v>
      </c>
      <c r="P2727" s="6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106</v>
      </c>
      <c r="P2728" s="6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</v>
      </c>
      <c r="P2729" s="6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202</v>
      </c>
      <c r="P2730" s="6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</v>
      </c>
      <c r="P2731" s="6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</v>
      </c>
      <c r="P2732" s="6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</v>
      </c>
      <c r="P2733" s="6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</v>
      </c>
      <c r="P2734" s="6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108</v>
      </c>
      <c r="P2735" s="6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</v>
      </c>
      <c r="P2737" s="6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123</v>
      </c>
      <c r="P2738" s="6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</v>
      </c>
      <c r="P2739" s="6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148</v>
      </c>
      <c r="P2740" s="6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</v>
      </c>
      <c r="P2741" s="6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</v>
      </c>
      <c r="P2742" s="6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</v>
      </c>
      <c r="P2743" s="6">
        <f t="shared" si="253"/>
        <v>0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</v>
      </c>
      <c r="P2744" s="6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</v>
      </c>
      <c r="P2746" s="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22</v>
      </c>
      <c r="P2747" s="6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27</v>
      </c>
      <c r="P2748" s="6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41044.648113425923</v>
      </c>
      <c r="T2749" s="10">
        <f t="shared" si="257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41078.899826388893</v>
      </c>
      <c r="T2752" s="10">
        <f t="shared" si="257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41747.887060185181</v>
      </c>
      <c r="T2753" s="10">
        <f t="shared" si="257"/>
        <v>41807.887060185181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</v>
      </c>
      <c r="P2754" s="6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ROUND(E2755/D2755*100,0)</f>
        <v>19</v>
      </c>
      <c r="P2755" s="6">
        <f t="shared" ref="P2755:P2818" si="259">IF(NOT(O2755=0),ROUND(E2755/L2755,2),0)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RIGHT(N2755,LEN(N2755)-SEARCH("/",N2755))</f>
        <v>children's books</v>
      </c>
      <c r="S2755" s="10">
        <f t="shared" ref="S2755:S2818" si="262">(J2755/86400)+DATE(1970,1,1)</f>
        <v>41117.900729166664</v>
      </c>
      <c r="T2755" s="10">
        <f t="shared" ref="T2755:T2818" si="263">(I2755/86400)+DATE(1970,1,1)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41863.636006944442</v>
      </c>
      <c r="T2756" s="10">
        <f t="shared" si="263"/>
        <v>41893.636006944442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6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</v>
      </c>
      <c r="P2758" s="6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41620.900474537033</v>
      </c>
      <c r="T2758" s="10">
        <f t="shared" si="263"/>
        <v>41650.900474537033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1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12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11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1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1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</v>
      </c>
      <c r="P2765" s="6">
        <f t="shared" si="259"/>
        <v>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40736.668032407411</v>
      </c>
      <c r="T2768" s="10">
        <f t="shared" si="263"/>
        <v>40766.668032407411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1</v>
      </c>
      <c r="P2769" s="6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</v>
      </c>
      <c r="P2770" s="6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</v>
      </c>
      <c r="P2771" s="6">
        <f t="shared" si="259"/>
        <v>0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41745.826273148152</v>
      </c>
      <c r="T2771" s="10">
        <f t="shared" si="263"/>
        <v>41795.826273148152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</v>
      </c>
      <c r="P2772" s="6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</v>
      </c>
      <c r="P2775" s="6">
        <f t="shared" si="259"/>
        <v>0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</v>
      </c>
      <c r="P2776" s="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8</v>
      </c>
      <c r="P2778" s="6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</v>
      </c>
      <c r="P2779" s="6">
        <f t="shared" si="259"/>
        <v>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26</v>
      </c>
      <c r="P2780" s="6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6">
        <f t="shared" si="259"/>
        <v>66.67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115</v>
      </c>
      <c r="P2785" s="6">
        <f t="shared" si="259"/>
        <v>18.77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6">
        <f t="shared" si="259"/>
        <v>66.11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105</v>
      </c>
      <c r="P2787" s="6">
        <f t="shared" si="259"/>
        <v>36.86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118</v>
      </c>
      <c r="P2788" s="6">
        <f t="shared" si="259"/>
        <v>39.81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120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103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42550.701886574076</v>
      </c>
      <c r="T2790" s="10">
        <f t="shared" si="263"/>
        <v>42580.701886574076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</v>
      </c>
      <c r="P2791" s="6">
        <f t="shared" si="259"/>
        <v>126.46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</v>
      </c>
      <c r="P2792" s="6">
        <f t="shared" si="259"/>
        <v>47.88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103</v>
      </c>
      <c r="P2793" s="6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108</v>
      </c>
      <c r="P2794" s="6">
        <f t="shared" si="259"/>
        <v>89.67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111</v>
      </c>
      <c r="P2795" s="6">
        <f t="shared" si="259"/>
        <v>151.46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116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103</v>
      </c>
      <c r="P2799" s="6">
        <f t="shared" si="259"/>
        <v>87.36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</v>
      </c>
      <c r="P2800" s="6">
        <f t="shared" si="259"/>
        <v>36.47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117</v>
      </c>
      <c r="P2801" s="6">
        <f t="shared" si="259"/>
        <v>44.86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6">
        <f t="shared" si="259"/>
        <v>42.9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</v>
      </c>
      <c r="P2803" s="6">
        <f t="shared" si="259"/>
        <v>51.23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102</v>
      </c>
      <c r="P2804" s="6">
        <f t="shared" si="259"/>
        <v>33.94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128</v>
      </c>
      <c r="P2805" s="6">
        <f t="shared" si="259"/>
        <v>90.74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115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</v>
      </c>
      <c r="P2807" s="6">
        <f t="shared" si="259"/>
        <v>24.44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6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</v>
      </c>
      <c r="P2810" s="6">
        <f t="shared" si="259"/>
        <v>65.38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</v>
      </c>
      <c r="P2811" s="6">
        <f t="shared" si="259"/>
        <v>121.9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</v>
      </c>
      <c r="P2812" s="6">
        <f t="shared" si="259"/>
        <v>47.46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</v>
      </c>
      <c r="P2813" s="6">
        <f t="shared" si="259"/>
        <v>92.84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</v>
      </c>
      <c r="P2814" s="6">
        <f t="shared" si="259"/>
        <v>68.25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128</v>
      </c>
      <c r="P2815" s="6">
        <f t="shared" si="259"/>
        <v>37.21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108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6">
        <f t="shared" si="259"/>
        <v>43.21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142</v>
      </c>
      <c r="P2818" s="6">
        <f t="shared" si="259"/>
        <v>25.13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ROUND(E2819/D2819*100,0)</f>
        <v>130</v>
      </c>
      <c r="P2819" s="6">
        <f t="shared" ref="P2819:P2882" si="265">IF(NOT(O2819=0),ROUND(E2819/L2819,2),0)</f>
        <v>23.64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RIGHT(N2819,LEN(N2819)-SEARCH("/",N2819))</f>
        <v>plays</v>
      </c>
      <c r="S2819" s="10">
        <f t="shared" ref="S2819:S2882" si="268">(J2819/86400)+DATE(1970,1,1)</f>
        <v>42023.634976851856</v>
      </c>
      <c r="T2819" s="10">
        <f t="shared" ref="T2819:T2882" si="269">(I2819/86400)+DATE(1970,1,1)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</v>
      </c>
      <c r="P2820" s="6">
        <f t="shared" si="265"/>
        <v>103.95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105</v>
      </c>
      <c r="P2821" s="6">
        <f t="shared" si="265"/>
        <v>50.38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6">
        <f t="shared" si="265"/>
        <v>28.57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6">
        <f t="shared" si="265"/>
        <v>63.83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42090.642268518517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6">
        <f t="shared" si="265"/>
        <v>8.86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117</v>
      </c>
      <c r="P2826" s="6">
        <f t="shared" si="265"/>
        <v>50.67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</v>
      </c>
      <c r="P2827" s="6">
        <f t="shared" si="265"/>
        <v>60.78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108</v>
      </c>
      <c r="P2828" s="6">
        <f t="shared" si="265"/>
        <v>113.42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</v>
      </c>
      <c r="P2829" s="6">
        <f t="shared" si="265"/>
        <v>104.57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</v>
      </c>
      <c r="P2830" s="6">
        <f t="shared" si="265"/>
        <v>98.31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107</v>
      </c>
      <c r="P2831" s="6">
        <f t="shared" si="265"/>
        <v>35.04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6">
        <f t="shared" si="265"/>
        <v>272.73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111</v>
      </c>
      <c r="P2833" s="6">
        <f t="shared" si="265"/>
        <v>63.85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115</v>
      </c>
      <c r="P2834" s="6">
        <f t="shared" si="265"/>
        <v>30.19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</v>
      </c>
      <c r="P2835" s="6">
        <f t="shared" si="265"/>
        <v>83.51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</v>
      </c>
      <c r="P2837" s="6">
        <f t="shared" si="265"/>
        <v>20.12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108</v>
      </c>
      <c r="P2838" s="6">
        <f t="shared" si="265"/>
        <v>44.09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6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</v>
      </c>
      <c r="P2840" s="6">
        <f t="shared" si="265"/>
        <v>44.54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</v>
      </c>
      <c r="P2841" s="6">
        <f t="shared" si="265"/>
        <v>125.81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6">
        <f t="shared" si="265"/>
        <v>19.7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42291.739548611113</v>
      </c>
      <c r="T2843" s="10">
        <f t="shared" si="26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41784.95248842593</v>
      </c>
      <c r="T2844" s="10">
        <f t="shared" si="26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32</v>
      </c>
      <c r="P2847" s="6">
        <f t="shared" si="265"/>
        <v>60.67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</v>
      </c>
      <c r="P2850" s="6">
        <f t="shared" si="265"/>
        <v>0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4</v>
      </c>
      <c r="P2852" s="6">
        <f t="shared" si="265"/>
        <v>23.92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2</v>
      </c>
      <c r="P2854" s="6">
        <f t="shared" si="265"/>
        <v>15.83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42</v>
      </c>
      <c r="P2856" s="6">
        <f t="shared" si="265"/>
        <v>29.79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5</v>
      </c>
      <c r="P2858" s="6">
        <f t="shared" si="265"/>
        <v>24.33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20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7</v>
      </c>
      <c r="P2862" s="6">
        <f t="shared" si="265"/>
        <v>29.56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42480.80064814815</v>
      </c>
      <c r="T2862" s="10">
        <f t="shared" si="269"/>
        <v>42540.80064814815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6">
        <f t="shared" si="265"/>
        <v>26.67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</v>
      </c>
      <c r="P2864" s="6">
        <f t="shared" si="265"/>
        <v>0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</v>
      </c>
      <c r="P2865" s="6">
        <f t="shared" si="265"/>
        <v>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2</v>
      </c>
      <c r="P2866" s="6">
        <f t="shared" si="265"/>
        <v>13.33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</v>
      </c>
      <c r="P2870" s="6">
        <f t="shared" si="265"/>
        <v>105.03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6">
        <f t="shared" si="265"/>
        <v>83.33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5</v>
      </c>
      <c r="P2873" s="6">
        <f t="shared" si="265"/>
        <v>35.92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</v>
      </c>
      <c r="P2875" s="6">
        <f t="shared" si="265"/>
        <v>119.13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</v>
      </c>
      <c r="P2876" s="6">
        <f t="shared" si="265"/>
        <v>90.33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0</v>
      </c>
      <c r="P2877" s="6">
        <f t="shared" si="265"/>
        <v>0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11</v>
      </c>
      <c r="P2879" s="6">
        <f t="shared" si="265"/>
        <v>108.33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42672.955138888894</v>
      </c>
      <c r="T2879" s="10">
        <f t="shared" si="26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</v>
      </c>
      <c r="P2881" s="6">
        <f t="shared" si="265"/>
        <v>0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</v>
      </c>
      <c r="P2882" s="6">
        <f t="shared" si="265"/>
        <v>96.55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ROUND(E2883/D2883*100,0)</f>
        <v>0</v>
      </c>
      <c r="P2883" s="6">
        <f t="shared" ref="P2883:P2946" si="271">IF(NOT(O2883=0),ROUND(E2883/L2883,2),0)</f>
        <v>0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RIGHT(N2883,LEN(N2883)-SEARCH("/",N2883))</f>
        <v>plays</v>
      </c>
      <c r="S2883" s="10">
        <f t="shared" ref="S2883:S2946" si="274">(J2883/86400)+DATE(1970,1,1)</f>
        <v>41916.597638888888</v>
      </c>
      <c r="T2883" s="10">
        <f t="shared" ref="T2883:T2946" si="275">(I2883/86400)+DATE(1970,1,1)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34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</v>
      </c>
      <c r="P2886" s="6">
        <f t="shared" si="271"/>
        <v>0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33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</v>
      </c>
      <c r="P2889" s="6">
        <f t="shared" si="271"/>
        <v>0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</v>
      </c>
      <c r="P2891" s="6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</v>
      </c>
      <c r="P2894" s="6">
        <f t="shared" si="271"/>
        <v>29.41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1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5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21</v>
      </c>
      <c r="P2898" s="6">
        <f t="shared" si="271"/>
        <v>52.08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5</v>
      </c>
      <c r="P2899" s="6">
        <f t="shared" si="271"/>
        <v>183.33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</v>
      </c>
      <c r="P2900" s="6">
        <f t="shared" si="271"/>
        <v>26.33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62</v>
      </c>
      <c r="P2902" s="6">
        <f t="shared" si="271"/>
        <v>486.43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1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0</v>
      </c>
      <c r="P2904" s="6">
        <f t="shared" si="271"/>
        <v>0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1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18</v>
      </c>
      <c r="P2907" s="6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</v>
      </c>
      <c r="P2908" s="6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</v>
      </c>
      <c r="P2909" s="6">
        <f t="shared" si="271"/>
        <v>0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42444.877743055556</v>
      </c>
      <c r="T2909" s="10">
        <f t="shared" si="275"/>
        <v>42504.877743055556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3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42499.73170138889</v>
      </c>
      <c r="T2910" s="10">
        <f t="shared" si="275"/>
        <v>42529.73170138889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0</v>
      </c>
      <c r="P2911" s="6">
        <f t="shared" si="271"/>
        <v>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0</v>
      </c>
      <c r="P2912" s="6">
        <f t="shared" si="271"/>
        <v>0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37</v>
      </c>
      <c r="P2913" s="6">
        <f t="shared" si="271"/>
        <v>46.93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</v>
      </c>
      <c r="P2914" s="6">
        <f t="shared" si="271"/>
        <v>78.08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</v>
      </c>
      <c r="P2915" s="6">
        <f t="shared" si="271"/>
        <v>0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0</v>
      </c>
      <c r="P2916" s="6">
        <f t="shared" si="271"/>
        <v>0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</v>
      </c>
      <c r="P2917" s="6">
        <f t="shared" si="271"/>
        <v>203.67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8</v>
      </c>
      <c r="P2918" s="6">
        <f t="shared" si="271"/>
        <v>20.71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22</v>
      </c>
      <c r="P2919" s="6">
        <f t="shared" si="271"/>
        <v>48.56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9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27</v>
      </c>
      <c r="P2922" s="6">
        <f t="shared" si="271"/>
        <v>51.62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6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</v>
      </c>
      <c r="P2926" s="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</v>
      </c>
      <c r="P2927" s="6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41863.584120370375</v>
      </c>
      <c r="T2927" s="10">
        <f t="shared" si="275"/>
        <v>41893.584120370375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131</v>
      </c>
      <c r="P2929" s="6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6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</v>
      </c>
      <c r="P2931" s="6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101</v>
      </c>
      <c r="P2932" s="6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6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</v>
      </c>
      <c r="P2934" s="6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103</v>
      </c>
      <c r="P2935" s="6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101</v>
      </c>
      <c r="P2937" s="6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6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</v>
      </c>
      <c r="P2939" s="6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</v>
      </c>
      <c r="P2940" s="6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103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</v>
      </c>
      <c r="P2942" s="6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0</v>
      </c>
      <c r="P2943" s="6">
        <f t="shared" si="271"/>
        <v>0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</v>
      </c>
      <c r="P2944" s="6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ROUND(E2947/D2947*100,0)</f>
        <v>0</v>
      </c>
      <c r="P2947" s="6">
        <f t="shared" ref="P2947:P3010" si="277">IF(NOT(O2947=0),ROUND(E2947/L2947,2),0)</f>
        <v>0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RIGHT(N2947,LEN(N2947)-SEARCH("/",N2947))</f>
        <v>spaces</v>
      </c>
      <c r="S2947" s="10">
        <f t="shared" ref="S2947:S3010" si="280">(J2947/86400)+DATE(1970,1,1)</f>
        <v>42118.139583333337</v>
      </c>
      <c r="T2947" s="10">
        <f t="shared" ref="T2947:T3010" si="281">(I2947/86400)+DATE(1970,1,1)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</v>
      </c>
      <c r="P2948" s="6">
        <f t="shared" si="277"/>
        <v>0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</v>
      </c>
      <c r="P2949" s="6">
        <f t="shared" si="277"/>
        <v>82.46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0</v>
      </c>
      <c r="P2950" s="6">
        <f t="shared" si="277"/>
        <v>0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3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</v>
      </c>
      <c r="P2953" s="6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</v>
      </c>
      <c r="P2954" s="6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</v>
      </c>
      <c r="P2955" s="6">
        <f t="shared" si="277"/>
        <v>0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42810.541701388887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60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17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2</v>
      </c>
      <c r="P2959" s="6">
        <f t="shared" si="277"/>
        <v>93.33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110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122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107</v>
      </c>
      <c r="P2965" s="6">
        <f t="shared" si="277"/>
        <v>109.03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101</v>
      </c>
      <c r="P2966" s="6">
        <f t="shared" si="277"/>
        <v>25.69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</v>
      </c>
      <c r="P2967" s="6">
        <f t="shared" si="277"/>
        <v>41.92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114</v>
      </c>
      <c r="P2968" s="6">
        <f t="shared" si="277"/>
        <v>88.77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114</v>
      </c>
      <c r="P2969" s="6">
        <f t="shared" si="277"/>
        <v>80.23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6">
        <f t="shared" si="277"/>
        <v>78.94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163</v>
      </c>
      <c r="P2971" s="6">
        <f t="shared" si="277"/>
        <v>95.59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6">
        <f t="shared" si="277"/>
        <v>69.89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</v>
      </c>
      <c r="P2973" s="6">
        <f t="shared" si="277"/>
        <v>74.53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</v>
      </c>
      <c r="P2974" s="6">
        <f t="shared" si="277"/>
        <v>123.94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175</v>
      </c>
      <c r="P2975" s="6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6">
        <f t="shared" si="277"/>
        <v>58.62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</v>
      </c>
      <c r="P2977" s="6">
        <f t="shared" si="277"/>
        <v>70.88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</v>
      </c>
      <c r="P2978" s="6">
        <f t="shared" si="277"/>
        <v>8.57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114</v>
      </c>
      <c r="P2979" s="6">
        <f t="shared" si="277"/>
        <v>113.57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</v>
      </c>
      <c r="P2980" s="6">
        <f t="shared" si="277"/>
        <v>60.69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</v>
      </c>
      <c r="P2981" s="6">
        <f t="shared" si="277"/>
        <v>110.22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</v>
      </c>
      <c r="P2982" s="6">
        <f t="shared" si="277"/>
        <v>136.46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129</v>
      </c>
      <c r="P2983" s="6">
        <f t="shared" si="277"/>
        <v>53.16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</v>
      </c>
      <c r="P2984" s="6">
        <f t="shared" si="277"/>
        <v>86.49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147</v>
      </c>
      <c r="P2985" s="6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</v>
      </c>
      <c r="P2986" s="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122</v>
      </c>
      <c r="P2987" s="6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42654.973703703705</v>
      </c>
      <c r="T2987" s="10">
        <f t="shared" si="281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106</v>
      </c>
      <c r="P2988" s="6">
        <f t="shared" si="277"/>
        <v>45.21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</v>
      </c>
      <c r="P2989" s="6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6">
        <f t="shared" si="277"/>
        <v>35.71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</v>
      </c>
      <c r="T2990" s="10">
        <f t="shared" si="281"/>
        <v>42541.36204861111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177</v>
      </c>
      <c r="P2991" s="6">
        <f t="shared" si="277"/>
        <v>97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6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</v>
      </c>
      <c r="P2993" s="6">
        <f t="shared" si="277"/>
        <v>94.41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105</v>
      </c>
      <c r="P2994" s="6">
        <f t="shared" si="277"/>
        <v>48.98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</v>
      </c>
      <c r="P2995" s="6">
        <f t="shared" si="277"/>
        <v>45.59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458</v>
      </c>
      <c r="P2996" s="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105</v>
      </c>
      <c r="P2997" s="6">
        <f t="shared" si="277"/>
        <v>63.23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172</v>
      </c>
      <c r="P2998" s="6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42090.912499999999</v>
      </c>
      <c r="T2998" s="10">
        <f t="shared" si="281"/>
        <v>42150.912499999999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104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</v>
      </c>
      <c r="P3000" s="6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319</v>
      </c>
      <c r="P3003" s="6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109</v>
      </c>
      <c r="P3004" s="6">
        <f t="shared" si="277"/>
        <v>73.03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</v>
      </c>
      <c r="P3005" s="6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113</v>
      </c>
      <c r="P3006" s="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</v>
      </c>
      <c r="P3007" s="6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108</v>
      </c>
      <c r="P3008" s="6">
        <f t="shared" si="277"/>
        <v>88.87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41957.756840277776</v>
      </c>
      <c r="T3008" s="10">
        <f t="shared" si="281"/>
        <v>41987.756840277776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</v>
      </c>
      <c r="P3010" s="6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ROUND(E3011/D3011*100,0)</f>
        <v>120</v>
      </c>
      <c r="P3011" s="6">
        <f t="shared" ref="P3011:P3074" si="283">IF(NOT(O3011=0),ROUND(E3011/L3011,2),0)</f>
        <v>233.9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RIGHT(N3011,LEN(N3011)-SEARCH("/",N3011))</f>
        <v>spaces</v>
      </c>
      <c r="S3011" s="10">
        <f t="shared" ref="S3011:S3074" si="286">(J3011/86400)+DATE(1970,1,1)</f>
        <v>41939.569907407407</v>
      </c>
      <c r="T3011" s="10">
        <f t="shared" ref="T3011:T3074" si="287">(I3011/86400)+DATE(1970,1,1)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124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</v>
      </c>
      <c r="P3014" s="6">
        <f t="shared" si="283"/>
        <v>85.18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157</v>
      </c>
      <c r="P3015" s="6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</v>
      </c>
      <c r="P3016" s="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41920.123611111107</v>
      </c>
      <c r="T3016" s="10">
        <f t="shared" si="287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103</v>
      </c>
      <c r="P3018" s="6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106</v>
      </c>
      <c r="P3019" s="6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101</v>
      </c>
      <c r="P3020" s="6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42163.298333333332</v>
      </c>
      <c r="T3020" s="10">
        <f t="shared" si="287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</v>
      </c>
      <c r="P3021" s="6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101</v>
      </c>
      <c r="P3022" s="6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</v>
      </c>
      <c r="P3023" s="6">
        <f t="shared" si="283"/>
        <v>50.69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101</v>
      </c>
      <c r="P3024" s="6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6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42121.675763888888</v>
      </c>
      <c r="T3025" s="10">
        <f t="shared" si="287"/>
        <v>42166.675763888888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</v>
      </c>
      <c r="P3026" s="6">
        <f t="shared" si="283"/>
        <v>67.7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</v>
      </c>
      <c r="P3027" s="6">
        <f t="shared" si="283"/>
        <v>52.1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</v>
      </c>
      <c r="P3030" s="6">
        <f t="shared" si="283"/>
        <v>84.86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110</v>
      </c>
      <c r="P3031" s="6">
        <f t="shared" si="283"/>
        <v>94.55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107</v>
      </c>
      <c r="P3032" s="6">
        <f t="shared" si="283"/>
        <v>45.54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6">
        <f t="shared" si="283"/>
        <v>51.72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147</v>
      </c>
      <c r="P3035" s="6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113</v>
      </c>
      <c r="P3036" s="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109</v>
      </c>
      <c r="P3037" s="6">
        <f t="shared" si="283"/>
        <v>88.59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127</v>
      </c>
      <c r="P3038" s="6">
        <f t="shared" si="283"/>
        <v>96.3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</v>
      </c>
      <c r="P3039" s="6">
        <f t="shared" si="283"/>
        <v>33.31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101</v>
      </c>
      <c r="P3040" s="6">
        <f t="shared" si="283"/>
        <v>37.22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109</v>
      </c>
      <c r="P3041" s="6">
        <f t="shared" si="283"/>
        <v>92.13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108</v>
      </c>
      <c r="P3042" s="6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</v>
      </c>
      <c r="P3043" s="6">
        <f t="shared" si="283"/>
        <v>96.53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6">
        <f t="shared" si="283"/>
        <v>51.89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</v>
      </c>
      <c r="P3045" s="6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</v>
      </c>
      <c r="P3046" s="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133</v>
      </c>
      <c r="P3047" s="6">
        <f t="shared" si="283"/>
        <v>82.94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191</v>
      </c>
      <c r="P3048" s="6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</v>
      </c>
      <c r="P3050" s="6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41975.901180555556</v>
      </c>
      <c r="T3050" s="10">
        <f t="shared" si="287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107</v>
      </c>
      <c r="P3051" s="6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6">
        <f t="shared" si="283"/>
        <v>70.67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24</v>
      </c>
      <c r="P3053" s="6">
        <f t="shared" si="283"/>
        <v>23.63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42744.416030092594</v>
      </c>
      <c r="T3053" s="10">
        <f t="shared" si="287"/>
        <v>42774.416030092594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</v>
      </c>
      <c r="P3054" s="6">
        <f t="shared" si="283"/>
        <v>0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</v>
      </c>
      <c r="P3055" s="6">
        <f t="shared" si="283"/>
        <v>0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0</v>
      </c>
      <c r="P3057" s="6">
        <f t="shared" si="283"/>
        <v>0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0</v>
      </c>
      <c r="P3060" s="6">
        <f t="shared" si="283"/>
        <v>0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</v>
      </c>
      <c r="P3062" s="6">
        <f t="shared" si="283"/>
        <v>0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67</v>
      </c>
      <c r="P3064" s="6">
        <f t="shared" si="283"/>
        <v>99.76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20</v>
      </c>
      <c r="P3065" s="6">
        <f t="shared" si="283"/>
        <v>25.52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42630.922893518524</v>
      </c>
      <c r="T3065" s="10">
        <f t="shared" si="287"/>
        <v>42665.922893518524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</v>
      </c>
      <c r="P3066" s="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</v>
      </c>
      <c r="P3067" s="6">
        <f t="shared" si="283"/>
        <v>0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12</v>
      </c>
      <c r="P3068" s="6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3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0</v>
      </c>
      <c r="P3070" s="6">
        <f t="shared" si="283"/>
        <v>0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</v>
      </c>
      <c r="P3071" s="6">
        <f t="shared" si="283"/>
        <v>20.14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</v>
      </c>
      <c r="P3072" s="6">
        <f t="shared" si="283"/>
        <v>20.88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60</v>
      </c>
      <c r="P3073" s="6">
        <f t="shared" si="283"/>
        <v>61.31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0</v>
      </c>
      <c r="P3074" s="6">
        <f t="shared" si="283"/>
        <v>0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ROUND(E3075/D3075*100,0)</f>
        <v>0</v>
      </c>
      <c r="P3075" s="6">
        <f t="shared" ref="P3075:P3138" si="289">IF(NOT(O3075=0),ROUND(E3075/L3075,2),0)</f>
        <v>0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RIGHT(N3075,LEN(N3075)-SEARCH("/",N3075))</f>
        <v>spaces</v>
      </c>
      <c r="S3075" s="10">
        <f t="shared" ref="S3075:S3138" si="292">(J3075/86400)+DATE(1970,1,1)</f>
        <v>42111.684027777781</v>
      </c>
      <c r="T3075" s="10">
        <f t="shared" ref="T3075:T3138" si="293">(I3075/86400)+DATE(1970,1,1)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0</v>
      </c>
      <c r="P3076" s="6">
        <f t="shared" si="289"/>
        <v>0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42409.571284722224</v>
      </c>
      <c r="T3076" s="10">
        <f t="shared" si="293"/>
        <v>42439.571284722224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9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42551.102314814816</v>
      </c>
      <c r="T3077" s="10">
        <f t="shared" si="293"/>
        <v>42601.102314814816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</v>
      </c>
      <c r="P3079" s="6">
        <f t="shared" si="289"/>
        <v>0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</v>
      </c>
      <c r="P3080" s="6">
        <f t="shared" si="289"/>
        <v>0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1</v>
      </c>
      <c r="P3081" s="6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0</v>
      </c>
      <c r="P3082" s="6">
        <f t="shared" si="289"/>
        <v>0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</v>
      </c>
      <c r="P3083" s="6">
        <f t="shared" si="289"/>
        <v>0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</v>
      </c>
      <c r="P3085" s="6">
        <f t="shared" si="289"/>
        <v>0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12</v>
      </c>
      <c r="P3086" s="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</v>
      </c>
      <c r="P3087" s="6">
        <f t="shared" si="289"/>
        <v>67.78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42246.883784722224</v>
      </c>
      <c r="T3087" s="10">
        <f t="shared" si="293"/>
        <v>42276.883784722224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</v>
      </c>
      <c r="P3088" s="6">
        <f t="shared" si="289"/>
        <v>0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1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</v>
      </c>
      <c r="P3090" s="6">
        <f t="shared" si="289"/>
        <v>0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</v>
      </c>
      <c r="P3091" s="6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</v>
      </c>
      <c r="P3092" s="6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16</v>
      </c>
      <c r="P3093" s="6">
        <f t="shared" si="289"/>
        <v>88.44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</v>
      </c>
      <c r="P3094" s="6">
        <f t="shared" si="289"/>
        <v>56.34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23</v>
      </c>
      <c r="P3095" s="6">
        <f t="shared" si="289"/>
        <v>53.53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41760.909039351856</v>
      </c>
      <c r="T3095" s="10">
        <f t="shared" si="293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0</v>
      </c>
      <c r="P3096" s="6">
        <f t="shared" si="289"/>
        <v>0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</v>
      </c>
      <c r="P3097" s="6">
        <f t="shared" si="289"/>
        <v>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4</v>
      </c>
      <c r="P3098" s="6">
        <f t="shared" si="289"/>
        <v>56.79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</v>
      </c>
      <c r="P3099" s="6">
        <f t="shared" si="289"/>
        <v>40.83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4</v>
      </c>
      <c r="P3100" s="6">
        <f t="shared" si="289"/>
        <v>65.11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14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</v>
      </c>
      <c r="P3102" s="6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</v>
      </c>
      <c r="P3104" s="6">
        <f t="shared" si="289"/>
        <v>69.53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</v>
      </c>
      <c r="P3105" s="6">
        <f t="shared" si="289"/>
        <v>0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30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</v>
      </c>
      <c r="P3107" s="6">
        <f t="shared" si="289"/>
        <v>79.87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42241.429120370369</v>
      </c>
      <c r="T3108" s="10">
        <f t="shared" si="293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20</v>
      </c>
      <c r="P3109" s="6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42128.814247685186</v>
      </c>
      <c r="T3109" s="10">
        <f t="shared" si="293"/>
        <v>42135.814247685186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0</v>
      </c>
      <c r="P3110" s="6">
        <f t="shared" si="289"/>
        <v>0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</v>
      </c>
      <c r="P3111" s="6">
        <f t="shared" si="289"/>
        <v>58.18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</v>
      </c>
      <c r="P3112" s="6">
        <f t="shared" si="289"/>
        <v>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27</v>
      </c>
      <c r="P3113" s="6">
        <f t="shared" si="289"/>
        <v>70.11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41885.595138888893</v>
      </c>
      <c r="T3113" s="10">
        <f t="shared" si="293"/>
        <v>41916.595138888893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5</v>
      </c>
      <c r="P3114" s="6">
        <f t="shared" si="289"/>
        <v>57.89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</v>
      </c>
      <c r="P3115" s="6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</v>
      </c>
      <c r="P3119" s="6">
        <f t="shared" si="289"/>
        <v>0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42509.374537037038</v>
      </c>
      <c r="T3119" s="10">
        <f t="shared" si="293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</v>
      </c>
      <c r="P3120" s="6">
        <f t="shared" si="289"/>
        <v>0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</v>
      </c>
      <c r="P3121" s="6">
        <f t="shared" si="289"/>
        <v>0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0</v>
      </c>
      <c r="P3122" s="6">
        <f t="shared" si="289"/>
        <v>0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42435.942083333328</v>
      </c>
      <c r="T3122" s="10">
        <f t="shared" si="293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1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</v>
      </c>
      <c r="P3125" s="6">
        <f t="shared" si="289"/>
        <v>244.8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0</v>
      </c>
      <c r="P3126" s="6">
        <f t="shared" si="289"/>
        <v>0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</v>
      </c>
      <c r="P3128" s="6">
        <f t="shared" si="289"/>
        <v>61.18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42427.018078703702</v>
      </c>
      <c r="T3128" s="10">
        <f t="shared" si="293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109</v>
      </c>
      <c r="P3130" s="6">
        <f t="shared" si="289"/>
        <v>139.24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1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4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16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0</v>
      </c>
      <c r="P3134" s="6">
        <f t="shared" si="289"/>
        <v>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23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42800.720127314809</v>
      </c>
      <c r="T3136" s="10">
        <f t="shared" si="293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21</v>
      </c>
      <c r="P3137" s="6">
        <f t="shared" si="289"/>
        <v>23.14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128</v>
      </c>
      <c r="P3138" s="6">
        <f t="shared" si="289"/>
        <v>29.05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ROUND(E3139/D3139*100,0)</f>
        <v>3</v>
      </c>
      <c r="P3139" s="6">
        <f t="shared" ref="P3139:P3202" si="295">IF(NOT(O3139=0),ROUND(E3139/L3139,2),0)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RIGHT(N3139,LEN(N3139)-SEARCH("/",N3139))</f>
        <v>plays</v>
      </c>
      <c r="S3139" s="10">
        <f t="shared" ref="S3139:S3202" si="298">(J3139/86400)+DATE(1970,1,1)</f>
        <v>42807.885057870371</v>
      </c>
      <c r="T3139" s="10">
        <f t="shared" ref="T3139:T3202" si="299">(I3139/86400)+DATE(1970,1,1)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1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52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</v>
      </c>
      <c r="P3146" s="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11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118</v>
      </c>
      <c r="P3149" s="6">
        <f t="shared" si="295"/>
        <v>110.35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</v>
      </c>
      <c r="T3149" s="10">
        <f t="shared" si="2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</v>
      </c>
      <c r="P3150" s="6">
        <f t="shared" si="295"/>
        <v>41.42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6">
        <f t="shared" si="295"/>
        <v>33.99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</v>
      </c>
      <c r="P3153" s="6">
        <f t="shared" si="295"/>
        <v>103.35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106</v>
      </c>
      <c r="P3154" s="6">
        <f t="shared" si="295"/>
        <v>34.79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336</v>
      </c>
      <c r="P3155" s="6">
        <f t="shared" si="295"/>
        <v>41.77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113</v>
      </c>
      <c r="P3156" s="6">
        <f t="shared" si="295"/>
        <v>64.27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189</v>
      </c>
      <c r="P3157" s="6">
        <f t="shared" si="295"/>
        <v>31.21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102</v>
      </c>
      <c r="P3158" s="6">
        <f t="shared" si="295"/>
        <v>62.92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6">
        <f t="shared" si="295"/>
        <v>98.54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114</v>
      </c>
      <c r="P3160" s="6">
        <f t="shared" si="295"/>
        <v>82.61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41447.839722222227</v>
      </c>
      <c r="T3160" s="10">
        <f t="shared" si="299"/>
        <v>41477.839722222227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</v>
      </c>
      <c r="P3161" s="6">
        <f t="shared" si="295"/>
        <v>38.5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102</v>
      </c>
      <c r="P3162" s="6">
        <f t="shared" si="295"/>
        <v>80.16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</v>
      </c>
      <c r="P3163" s="6">
        <f t="shared" si="295"/>
        <v>28.41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</v>
      </c>
      <c r="P3164" s="6">
        <f t="shared" si="295"/>
        <v>80.73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</v>
      </c>
      <c r="P3165" s="6">
        <f t="shared" si="295"/>
        <v>200.69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107</v>
      </c>
      <c r="P3166" s="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41766.805729166663</v>
      </c>
      <c r="T3166" s="10">
        <f t="shared" si="299"/>
        <v>41799.805729166663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163</v>
      </c>
      <c r="P3167" s="6">
        <f t="shared" si="295"/>
        <v>58.1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</v>
      </c>
      <c r="P3168" s="6">
        <f t="shared" si="295"/>
        <v>60.3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</v>
      </c>
      <c r="P3169" s="6">
        <f t="shared" si="295"/>
        <v>63.36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</v>
      </c>
      <c r="P3170" s="6">
        <f t="shared" si="295"/>
        <v>50.9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</v>
      </c>
      <c r="P3172" s="6">
        <f t="shared" si="295"/>
        <v>31.62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109</v>
      </c>
      <c r="P3173" s="6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115</v>
      </c>
      <c r="P3174" s="6">
        <f t="shared" si="295"/>
        <v>79.31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6">
        <f t="shared" si="295"/>
        <v>139.19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41878.878379629634</v>
      </c>
      <c r="T3175" s="10">
        <f t="shared" si="299"/>
        <v>41908.878379629634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</v>
      </c>
      <c r="P3176" s="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110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115</v>
      </c>
      <c r="P3178" s="6">
        <f t="shared" si="295"/>
        <v>39.67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</v>
      </c>
      <c r="P3179" s="6">
        <f t="shared" si="295"/>
        <v>57.55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172</v>
      </c>
      <c r="P3180" s="6">
        <f t="shared" si="295"/>
        <v>33.03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</v>
      </c>
      <c r="P3181" s="6">
        <f t="shared" si="295"/>
        <v>77.34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120</v>
      </c>
      <c r="P3182" s="6">
        <f t="shared" si="295"/>
        <v>31.93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</v>
      </c>
      <c r="P3183" s="6">
        <f t="shared" si="295"/>
        <v>36.33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101</v>
      </c>
      <c r="P3184" s="6">
        <f t="shared" si="295"/>
        <v>46.77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</v>
      </c>
      <c r="P3185" s="6">
        <f t="shared" si="295"/>
        <v>40.07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</v>
      </c>
      <c r="P3186" s="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6">
        <f t="shared" si="295"/>
        <v>41.67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</v>
      </c>
      <c r="P3188" s="6">
        <f t="shared" si="295"/>
        <v>46.71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</v>
      </c>
      <c r="P3189" s="6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6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</v>
      </c>
      <c r="P3191" s="6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12</v>
      </c>
      <c r="P3195" s="6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</v>
      </c>
      <c r="P3197" s="6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</v>
      </c>
      <c r="P3198" s="6">
        <f t="shared" si="295"/>
        <v>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</v>
      </c>
      <c r="P3200" s="6">
        <f t="shared" si="295"/>
        <v>0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</v>
      </c>
      <c r="P3201" s="6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41858.761782407411</v>
      </c>
      <c r="T3201" s="10">
        <f t="shared" si="2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0</v>
      </c>
      <c r="P3202" s="6">
        <f t="shared" si="295"/>
        <v>0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ROUND(E3203/D3203*100,0)</f>
        <v>1</v>
      </c>
      <c r="P3203" s="6">
        <f t="shared" ref="P3203:P3266" si="301">IF(NOT(O3203=0),ROUND(E3203/L3203,2),0)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RIGHT(N3203,LEN(N3203)-SEARCH("/",N3203))</f>
        <v>musical</v>
      </c>
      <c r="S3203" s="10">
        <f t="shared" ref="S3203:S3266" si="304">(J3203/86400)+DATE(1970,1,1)</f>
        <v>41861.767094907409</v>
      </c>
      <c r="T3203" s="10">
        <f t="shared" ref="T3203:T3266" si="305">(I3203/86400)+DATE(1970,1,1)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55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6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</v>
      </c>
      <c r="P3209" s="6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104</v>
      </c>
      <c r="P3210" s="6">
        <f t="shared" si="301"/>
        <v>63.11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</v>
      </c>
      <c r="P3211" s="6">
        <f t="shared" si="301"/>
        <v>50.16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41778.637245370366</v>
      </c>
      <c r="T3211" s="10">
        <f t="shared" si="305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126</v>
      </c>
      <c r="P3212" s="6">
        <f t="shared" si="301"/>
        <v>62.88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120</v>
      </c>
      <c r="P3213" s="6">
        <f t="shared" si="301"/>
        <v>85.53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</v>
      </c>
      <c r="T3213" s="10">
        <f t="shared" si="305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</v>
      </c>
      <c r="P3214" s="6">
        <f t="shared" si="301"/>
        <v>53.72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</v>
      </c>
      <c r="P3215" s="6">
        <f t="shared" si="301"/>
        <v>127.81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</v>
      </c>
      <c r="P3216" s="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</v>
      </c>
      <c r="P3217" s="6">
        <f t="shared" si="301"/>
        <v>262.11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</v>
      </c>
      <c r="P3218" s="6">
        <f t="shared" si="301"/>
        <v>57.17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</v>
      </c>
      <c r="P3219" s="6">
        <f t="shared" si="301"/>
        <v>50.2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</v>
      </c>
      <c r="P3220" s="6">
        <f t="shared" si="301"/>
        <v>66.59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</v>
      </c>
      <c r="P3221" s="6">
        <f t="shared" si="301"/>
        <v>168.25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101</v>
      </c>
      <c r="P3222" s="6">
        <f t="shared" si="301"/>
        <v>256.37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</v>
      </c>
      <c r="P3223" s="6">
        <f t="shared" si="301"/>
        <v>36.61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125</v>
      </c>
      <c r="P3224" s="6">
        <f t="shared" si="301"/>
        <v>37.14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110</v>
      </c>
      <c r="P3225" s="6">
        <f t="shared" si="301"/>
        <v>45.88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42206.835370370369</v>
      </c>
      <c r="T3225" s="10">
        <f t="shared" si="305"/>
        <v>42236.835370370369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</v>
      </c>
      <c r="P3226" s="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</v>
      </c>
      <c r="P3227" s="6">
        <f t="shared" si="301"/>
        <v>52.49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</v>
      </c>
      <c r="P3228" s="6">
        <f t="shared" si="301"/>
        <v>59.52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</v>
      </c>
      <c r="P3230" s="6">
        <f t="shared" si="301"/>
        <v>193.62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108</v>
      </c>
      <c r="P3231" s="6">
        <f t="shared" si="301"/>
        <v>106.8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110</v>
      </c>
      <c r="P3232" s="6">
        <f t="shared" si="301"/>
        <v>77.22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41898.168124999997</v>
      </c>
      <c r="T3232" s="10">
        <f t="shared" si="305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</v>
      </c>
      <c r="P3234" s="6">
        <f t="shared" si="301"/>
        <v>50.46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119</v>
      </c>
      <c r="P3235" s="6">
        <f t="shared" si="301"/>
        <v>97.38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</v>
      </c>
      <c r="P3236" s="6">
        <f t="shared" si="301"/>
        <v>34.92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</v>
      </c>
      <c r="P3237" s="6">
        <f t="shared" si="301"/>
        <v>85.53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101</v>
      </c>
      <c r="P3238" s="6">
        <f t="shared" si="301"/>
        <v>182.91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101</v>
      </c>
      <c r="P3239" s="6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</v>
      </c>
      <c r="P3240" s="6">
        <f t="shared" si="301"/>
        <v>39.81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106</v>
      </c>
      <c r="P3241" s="6">
        <f t="shared" si="301"/>
        <v>59.7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101</v>
      </c>
      <c r="P3242" s="6">
        <f t="shared" si="301"/>
        <v>88.74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</v>
      </c>
      <c r="P3243" s="6">
        <f t="shared" si="301"/>
        <v>58.69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</v>
      </c>
      <c r="P3244" s="6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103</v>
      </c>
      <c r="P3245" s="6">
        <f t="shared" si="301"/>
        <v>115.87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103</v>
      </c>
      <c r="P3246" s="6">
        <f t="shared" si="301"/>
        <v>23.87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</v>
      </c>
      <c r="P3247" s="6">
        <f t="shared" si="301"/>
        <v>81.13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</v>
      </c>
      <c r="P3248" s="6">
        <f t="shared" si="301"/>
        <v>57.63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106</v>
      </c>
      <c r="P3249" s="6">
        <f t="shared" si="301"/>
        <v>46.43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101</v>
      </c>
      <c r="P3250" s="6">
        <f t="shared" si="301"/>
        <v>60.48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105</v>
      </c>
      <c r="P3251" s="6">
        <f t="shared" si="301"/>
        <v>65.58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102</v>
      </c>
      <c r="P3252" s="6">
        <f t="shared" si="301"/>
        <v>119.19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111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128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102</v>
      </c>
      <c r="P3255" s="6">
        <f t="shared" si="301"/>
        <v>177.09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</v>
      </c>
      <c r="P3256" s="6">
        <f t="shared" si="301"/>
        <v>70.77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6">
        <f t="shared" si="301"/>
        <v>29.17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</v>
      </c>
      <c r="P3258" s="6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</v>
      </c>
      <c r="P3259" s="6">
        <f t="shared" si="301"/>
        <v>51.85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</v>
      </c>
      <c r="P3261" s="6">
        <f t="shared" si="301"/>
        <v>251.74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</v>
      </c>
      <c r="P3262" s="6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</v>
      </c>
      <c r="P3263" s="6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</v>
      </c>
      <c r="P3264" s="6">
        <f t="shared" si="301"/>
        <v>93.81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</v>
      </c>
      <c r="P3265" s="6">
        <f t="shared" si="301"/>
        <v>41.24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6">
        <f t="shared" si="301"/>
        <v>52.55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ROUND(E3267/D3267*100,0)</f>
        <v>164</v>
      </c>
      <c r="P3267" s="6">
        <f t="shared" ref="P3267:P3330" si="307">IF(NOT(O3267=0),ROUND(E3267/L3267,2),0)</f>
        <v>70.290000000000006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RIGHT(N3267,LEN(N3267)-SEARCH("/",N3267))</f>
        <v>plays</v>
      </c>
      <c r="S3267" s="10">
        <f t="shared" ref="S3267:S3330" si="310">(J3267/86400)+DATE(1970,1,1)</f>
        <v>42311.711979166663</v>
      </c>
      <c r="T3267" s="10">
        <f t="shared" ref="T3267:T3330" si="311">(I3267/86400)+DATE(1970,1,1)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</v>
      </c>
      <c r="P3268" s="6">
        <f t="shared" si="307"/>
        <v>48.33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42136.536134259259</v>
      </c>
      <c r="T3268" s="10">
        <f t="shared" si="311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</v>
      </c>
      <c r="P3269" s="6">
        <f t="shared" si="307"/>
        <v>53.18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6">
        <f t="shared" si="307"/>
        <v>60.95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102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42137.395798611113</v>
      </c>
      <c r="T3271" s="10">
        <f t="shared" si="311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102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6">
        <f t="shared" si="307"/>
        <v>38.24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</v>
      </c>
      <c r="P3274" s="6">
        <f t="shared" si="307"/>
        <v>106.5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</v>
      </c>
      <c r="P3275" s="6">
        <f t="shared" si="307"/>
        <v>204.57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</v>
      </c>
      <c r="P3276" s="6">
        <f t="shared" si="307"/>
        <v>54.91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</v>
      </c>
      <c r="P3277" s="6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117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109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41931.682939814811</v>
      </c>
      <c r="T3279" s="10">
        <f t="shared" si="311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</v>
      </c>
      <c r="P3280" s="6">
        <f t="shared" si="307"/>
        <v>76.03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</v>
      </c>
      <c r="P3281" s="6">
        <f t="shared" si="307"/>
        <v>105.21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42431.102534722224</v>
      </c>
      <c r="T3281" s="10">
        <f t="shared" si="311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6">
        <f t="shared" si="307"/>
        <v>68.67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122</v>
      </c>
      <c r="P3283" s="6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103</v>
      </c>
      <c r="P3284" s="6">
        <f t="shared" si="307"/>
        <v>134.26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105</v>
      </c>
      <c r="P3285" s="6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102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</v>
      </c>
      <c r="P3287" s="6">
        <f t="shared" si="307"/>
        <v>69.19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102</v>
      </c>
      <c r="P3288" s="6">
        <f t="shared" si="307"/>
        <v>125.12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6">
        <f t="shared" si="307"/>
        <v>73.53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</v>
      </c>
      <c r="P3290" s="6">
        <f t="shared" si="307"/>
        <v>48.44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</v>
      </c>
      <c r="P3291" s="6">
        <f t="shared" si="307"/>
        <v>26.61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</v>
      </c>
      <c r="P3292" s="6">
        <f t="shared" si="307"/>
        <v>33.67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114</v>
      </c>
      <c r="P3293" s="6">
        <f t="shared" si="307"/>
        <v>40.71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</v>
      </c>
      <c r="P3294" s="6">
        <f t="shared" si="307"/>
        <v>19.27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</v>
      </c>
      <c r="P3295" s="6">
        <f t="shared" si="307"/>
        <v>84.29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</v>
      </c>
      <c r="P3296" s="6">
        <f t="shared" si="307"/>
        <v>29.58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103</v>
      </c>
      <c r="P3297" s="6">
        <f t="shared" si="307"/>
        <v>26.67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</v>
      </c>
      <c r="P3298" s="6">
        <f t="shared" si="307"/>
        <v>45.98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</v>
      </c>
      <c r="P3299" s="6">
        <f t="shared" si="307"/>
        <v>125.09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102</v>
      </c>
      <c r="P3300" s="6">
        <f t="shared" si="307"/>
        <v>141.29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</v>
      </c>
      <c r="P3301" s="6">
        <f t="shared" si="307"/>
        <v>55.33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</v>
      </c>
      <c r="P3302" s="6">
        <f t="shared" si="307"/>
        <v>46.42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42538.735833333332</v>
      </c>
      <c r="T3303" s="10">
        <f t="shared" si="311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116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105</v>
      </c>
      <c r="P3306" s="6">
        <f t="shared" si="307"/>
        <v>89.59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</v>
      </c>
      <c r="P3308" s="6">
        <f t="shared" si="307"/>
        <v>48.7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107</v>
      </c>
      <c r="P3309" s="6">
        <f t="shared" si="307"/>
        <v>53.34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</v>
      </c>
      <c r="P3310" s="6">
        <f t="shared" si="307"/>
        <v>75.09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</v>
      </c>
      <c r="P3312" s="6">
        <f t="shared" si="307"/>
        <v>209.84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110</v>
      </c>
      <c r="P3313" s="6">
        <f t="shared" si="307"/>
        <v>61.02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</v>
      </c>
      <c r="P3315" s="6">
        <f t="shared" si="307"/>
        <v>80.03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211</v>
      </c>
      <c r="P3316" s="6">
        <f t="shared" si="307"/>
        <v>29.07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</v>
      </c>
      <c r="P3317" s="6">
        <f t="shared" si="307"/>
        <v>49.44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42466.303715277776</v>
      </c>
      <c r="T3317" s="10">
        <f t="shared" si="311"/>
        <v>42496.303715277776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</v>
      </c>
      <c r="P3318" s="6">
        <f t="shared" si="307"/>
        <v>93.98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41859.579166666663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</v>
      </c>
      <c r="P3319" s="6">
        <f t="shared" si="307"/>
        <v>61.94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42499.039629629631</v>
      </c>
      <c r="T3319" s="10">
        <f t="shared" si="311"/>
        <v>42529.039629629631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6">
        <f t="shared" si="307"/>
        <v>66.45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102</v>
      </c>
      <c r="P3324" s="6">
        <f t="shared" si="307"/>
        <v>145.65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126</v>
      </c>
      <c r="P3325" s="6">
        <f t="shared" si="307"/>
        <v>25.69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102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113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</v>
      </c>
      <c r="P3328" s="6">
        <f t="shared" si="307"/>
        <v>142.28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</v>
      </c>
      <c r="P3329" s="6">
        <f t="shared" si="307"/>
        <v>24.55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</v>
      </c>
      <c r="P3330" s="6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ROUND(E3331/D3331*100,0)</f>
        <v>117</v>
      </c>
      <c r="P3331" s="6">
        <f t="shared" ref="P3331:P3394" si="313">IF(NOT(O3331=0),ROUND(E3331/L3331,2),0)</f>
        <v>44.92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RIGHT(N3331,LEN(N3331)-SEARCH("/",N3331))</f>
        <v>plays</v>
      </c>
      <c r="S3331" s="10">
        <f t="shared" ref="S3331:S3394" si="316">(J3331/86400)+DATE(1970,1,1)</f>
        <v>41837.323009259257</v>
      </c>
      <c r="T3331" s="10">
        <f t="shared" ref="T3331:T3394" si="317">(I3331/86400)+DATE(1970,1,1)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</v>
      </c>
      <c r="P3332" s="6">
        <f t="shared" si="313"/>
        <v>23.1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105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6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105</v>
      </c>
      <c r="P3335" s="6">
        <f t="shared" si="313"/>
        <v>32.97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139</v>
      </c>
      <c r="P3336" s="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</v>
      </c>
      <c r="P3337" s="6">
        <f t="shared" si="313"/>
        <v>79.62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6">
        <f t="shared" si="313"/>
        <v>27.78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42437.398680555554</v>
      </c>
      <c r="T3338" s="10">
        <f t="shared" si="317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</v>
      </c>
      <c r="P3339" s="6">
        <f t="shared" si="313"/>
        <v>81.03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</v>
      </c>
      <c r="P3340" s="6">
        <f t="shared" si="313"/>
        <v>136.85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</v>
      </c>
      <c r="P3341" s="6">
        <f t="shared" si="313"/>
        <v>177.62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</v>
      </c>
      <c r="P3342" s="6">
        <f t="shared" si="313"/>
        <v>109.08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6">
        <f t="shared" si="313"/>
        <v>119.64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102</v>
      </c>
      <c r="P3344" s="6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42062.296412037038</v>
      </c>
      <c r="T3344" s="10">
        <f t="shared" si="317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</v>
      </c>
      <c r="P3345" s="6">
        <f t="shared" si="313"/>
        <v>52.17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</v>
      </c>
      <c r="P3346" s="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</v>
      </c>
      <c r="P3348" s="6">
        <f t="shared" si="313"/>
        <v>91.67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</v>
      </c>
      <c r="P3349" s="6">
        <f t="shared" si="313"/>
        <v>108.59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</v>
      </c>
      <c r="P3350" s="6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</v>
      </c>
      <c r="P3351" s="6">
        <f t="shared" si="313"/>
        <v>109.57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</v>
      </c>
      <c r="P3352" s="6">
        <f t="shared" si="313"/>
        <v>71.67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</v>
      </c>
      <c r="P3353" s="6">
        <f t="shared" si="313"/>
        <v>93.61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108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6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102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</v>
      </c>
      <c r="P3357" s="6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</v>
      </c>
      <c r="P3358" s="6">
        <f t="shared" si="313"/>
        <v>56.33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6">
        <f t="shared" si="313"/>
        <v>96.19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103</v>
      </c>
      <c r="P3360" s="6">
        <f t="shared" si="313"/>
        <v>63.57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</v>
      </c>
      <c r="P3361" s="6">
        <f t="shared" si="313"/>
        <v>184.78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</v>
      </c>
      <c r="P3362" s="6">
        <f t="shared" si="313"/>
        <v>126.72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</v>
      </c>
      <c r="P3363" s="6">
        <f t="shared" si="313"/>
        <v>83.43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</v>
      </c>
      <c r="P3365" s="6">
        <f t="shared" si="313"/>
        <v>302.31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106</v>
      </c>
      <c r="P3366" s="6">
        <f t="shared" si="313"/>
        <v>44.14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6">
        <f t="shared" si="313"/>
        <v>866.67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42321.101759259254</v>
      </c>
      <c r="T3367" s="10">
        <f t="shared" si="317"/>
        <v>42351.101759259254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6">
        <f t="shared" si="313"/>
        <v>61.39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119</v>
      </c>
      <c r="P3369" s="6">
        <f t="shared" si="313"/>
        <v>29.67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105</v>
      </c>
      <c r="P3370" s="6">
        <f t="shared" si="313"/>
        <v>45.48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104</v>
      </c>
      <c r="P3371" s="6">
        <f t="shared" si="313"/>
        <v>96.2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118</v>
      </c>
      <c r="P3372" s="6">
        <f t="shared" si="313"/>
        <v>67.92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139</v>
      </c>
      <c r="P3373" s="6">
        <f t="shared" si="313"/>
        <v>30.78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104</v>
      </c>
      <c r="P3374" s="6">
        <f t="shared" si="313"/>
        <v>38.33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</v>
      </c>
      <c r="P3375" s="6">
        <f t="shared" si="313"/>
        <v>66.83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107</v>
      </c>
      <c r="P3376" s="6">
        <f t="shared" si="313"/>
        <v>71.73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6">
        <f t="shared" si="313"/>
        <v>176.47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</v>
      </c>
      <c r="P3378" s="6">
        <f t="shared" si="313"/>
        <v>421.11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</v>
      </c>
      <c r="P3379" s="6">
        <f t="shared" si="313"/>
        <v>104.99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42053.732627314814</v>
      </c>
      <c r="T3379" s="10">
        <f t="shared" si="317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108</v>
      </c>
      <c r="P3380" s="6">
        <f t="shared" si="313"/>
        <v>28.19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104</v>
      </c>
      <c r="P3381" s="6">
        <f t="shared" si="313"/>
        <v>54.55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</v>
      </c>
      <c r="P3382" s="6">
        <f t="shared" si="313"/>
        <v>111.89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41937.953449074077</v>
      </c>
      <c r="T3382" s="10">
        <f t="shared" si="317"/>
        <v>41972.995115740741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</v>
      </c>
      <c r="P3383" s="6">
        <f t="shared" si="313"/>
        <v>85.21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101</v>
      </c>
      <c r="P3384" s="6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112</v>
      </c>
      <c r="P3385" s="6">
        <f t="shared" si="313"/>
        <v>65.17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</v>
      </c>
      <c r="P3386" s="6">
        <f t="shared" si="313"/>
        <v>93.76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6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6">
        <f t="shared" si="313"/>
        <v>51.22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117</v>
      </c>
      <c r="P3389" s="6">
        <f t="shared" si="313"/>
        <v>100.17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41947.762592592597</v>
      </c>
      <c r="T3389" s="10">
        <f t="shared" si="317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104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115</v>
      </c>
      <c r="P3391" s="6">
        <f t="shared" si="313"/>
        <v>184.68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</v>
      </c>
      <c r="P3392" s="6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41815.774826388893</v>
      </c>
      <c r="T3392" s="10">
        <f t="shared" si="317"/>
        <v>41830.774826388893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6">
        <f t="shared" si="313"/>
        <v>61.94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41859.936111111107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6">
        <f t="shared" si="313"/>
        <v>41.67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ROUND(E3395/D3395*100,0)</f>
        <v>106</v>
      </c>
      <c r="P3395" s="6">
        <f t="shared" ref="P3395:P3458" si="319">IF(NOT(O3395=0),ROUND(E3395/L3395,2),0)</f>
        <v>36.07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RIGHT(N3395,LEN(N3395)-SEARCH("/",N3395))</f>
        <v>plays</v>
      </c>
      <c r="S3395" s="10">
        <f t="shared" ref="S3395:S3458" si="322">(J3395/86400)+DATE(1970,1,1)</f>
        <v>41923.921643518523</v>
      </c>
      <c r="T3395" s="10">
        <f t="shared" ref="T3395:T3458" si="323">(I3395/86400)+DATE(1970,1,1)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6">
        <f t="shared" si="319"/>
        <v>24.21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42140.712314814809</v>
      </c>
      <c r="T3397" s="10">
        <f t="shared" si="323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</v>
      </c>
      <c r="P3398" s="6">
        <f t="shared" si="319"/>
        <v>55.89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41764.446631944447</v>
      </c>
      <c r="T3398" s="10">
        <f t="shared" si="323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</v>
      </c>
      <c r="P3399" s="6">
        <f t="shared" si="319"/>
        <v>11.67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</v>
      </c>
      <c r="P3400" s="6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41941.752037037033</v>
      </c>
      <c r="T3400" s="10">
        <f t="shared" si="323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104</v>
      </c>
      <c r="P3401" s="6">
        <f t="shared" si="319"/>
        <v>27.07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</v>
      </c>
      <c r="P3402" s="6">
        <f t="shared" si="319"/>
        <v>118.13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102</v>
      </c>
      <c r="P3403" s="6">
        <f t="shared" si="319"/>
        <v>44.76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110</v>
      </c>
      <c r="P3404" s="6">
        <f t="shared" si="319"/>
        <v>99.79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6">
        <f t="shared" si="319"/>
        <v>117.65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138</v>
      </c>
      <c r="P3407" s="6">
        <f t="shared" si="319"/>
        <v>28.32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</v>
      </c>
      <c r="P3408" s="6">
        <f t="shared" si="319"/>
        <v>110.23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</v>
      </c>
      <c r="P3409" s="6">
        <f t="shared" si="319"/>
        <v>31.97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6">
        <f t="shared" si="319"/>
        <v>58.61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124</v>
      </c>
      <c r="P3411" s="6">
        <f t="shared" si="319"/>
        <v>29.43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42544.814328703702</v>
      </c>
      <c r="T3411" s="10">
        <f t="shared" si="323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109</v>
      </c>
      <c r="P3412" s="6">
        <f t="shared" si="319"/>
        <v>81.38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104</v>
      </c>
      <c r="P3413" s="6">
        <f t="shared" si="319"/>
        <v>199.17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6">
        <f t="shared" si="319"/>
        <v>115.38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6">
        <f t="shared" si="319"/>
        <v>46.43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104</v>
      </c>
      <c r="P3416" s="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6">
        <f t="shared" si="319"/>
        <v>22.22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120</v>
      </c>
      <c r="P3418" s="6">
        <f t="shared" si="319"/>
        <v>159.47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</v>
      </c>
      <c r="P3419" s="6">
        <f t="shared" si="319"/>
        <v>37.78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41938.029861111107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101</v>
      </c>
      <c r="P3420" s="6">
        <f t="shared" si="319"/>
        <v>72.05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107</v>
      </c>
      <c r="P3421" s="6">
        <f t="shared" si="319"/>
        <v>63.7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6">
        <f t="shared" si="319"/>
        <v>28.41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</v>
      </c>
      <c r="P3423" s="6">
        <f t="shared" si="319"/>
        <v>103.21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</v>
      </c>
      <c r="P3424" s="6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104</v>
      </c>
      <c r="P3426" s="6">
        <f t="shared" si="319"/>
        <v>81.78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103</v>
      </c>
      <c r="P3427" s="6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</v>
      </c>
      <c r="P3428" s="6">
        <f t="shared" si="319"/>
        <v>46.61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6">
        <f t="shared" si="319"/>
        <v>51.72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103</v>
      </c>
      <c r="P3430" s="6">
        <f t="shared" si="319"/>
        <v>40.29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109</v>
      </c>
      <c r="P3432" s="6">
        <f t="shared" si="319"/>
        <v>30.15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6">
        <f t="shared" si="319"/>
        <v>95.24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110</v>
      </c>
      <c r="P3434" s="6">
        <f t="shared" si="319"/>
        <v>52.21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</v>
      </c>
      <c r="P3435" s="6">
        <f t="shared" si="319"/>
        <v>134.15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</v>
      </c>
      <c r="T3435" s="10">
        <f t="shared" si="323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106</v>
      </c>
      <c r="P3436" s="6">
        <f t="shared" si="319"/>
        <v>62.83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41800.380428240736</v>
      </c>
      <c r="T3436" s="10">
        <f t="shared" si="323"/>
        <v>41830.380428240736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</v>
      </c>
      <c r="P3437" s="6">
        <f t="shared" si="319"/>
        <v>58.95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106</v>
      </c>
      <c r="P3438" s="6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41872.686111111107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6">
        <f t="shared" si="319"/>
        <v>84.17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</v>
      </c>
      <c r="P3440" s="6">
        <f t="shared" si="319"/>
        <v>186.07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42100.927858796298</v>
      </c>
      <c r="T3440" s="10">
        <f t="shared" si="323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135</v>
      </c>
      <c r="P3441" s="6">
        <f t="shared" si="319"/>
        <v>89.79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</v>
      </c>
      <c r="P3442" s="6">
        <f t="shared" si="319"/>
        <v>64.16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103</v>
      </c>
      <c r="P3443" s="6">
        <f t="shared" si="319"/>
        <v>59.65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42124.841111111113</v>
      </c>
      <c r="T3444" s="10">
        <f t="shared" si="323"/>
        <v>42154.841111111113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186</v>
      </c>
      <c r="P3445" s="6">
        <f t="shared" si="319"/>
        <v>41.22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6">
        <f t="shared" si="319"/>
        <v>64.52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108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110</v>
      </c>
      <c r="P3450" s="6">
        <f t="shared" si="319"/>
        <v>51.22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171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6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</v>
      </c>
      <c r="P3453" s="6">
        <f t="shared" si="319"/>
        <v>41.13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</v>
      </c>
      <c r="P3454" s="6">
        <f t="shared" si="319"/>
        <v>41.41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101</v>
      </c>
      <c r="P3456" s="6">
        <f t="shared" si="319"/>
        <v>33.57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101</v>
      </c>
      <c r="P3457" s="6">
        <f t="shared" si="319"/>
        <v>145.87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</v>
      </c>
      <c r="P3458" s="6">
        <f t="shared" si="319"/>
        <v>358.69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ROUND(E3459/D3459*100,0)</f>
        <v>140</v>
      </c>
      <c r="P3459" s="6">
        <f t="shared" ref="P3459:P3522" si="325">IF(NOT(O3459=0),ROUND(E3459/L3459,2),0)</f>
        <v>50.98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RIGHT(N3459,LEN(N3459)-SEARCH("/",N3459))</f>
        <v>plays</v>
      </c>
      <c r="S3459" s="10">
        <f t="shared" ref="S3459:S3522" si="328">(J3459/86400)+DATE(1970,1,1)</f>
        <v>42016.706678240742</v>
      </c>
      <c r="T3459" s="10">
        <f t="shared" ref="T3459:T3522" si="329">(I3459/86400)+DATE(1970,1,1)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</v>
      </c>
      <c r="P3460" s="6">
        <f t="shared" si="325"/>
        <v>45.04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</v>
      </c>
      <c r="P3461" s="6">
        <f t="shared" si="325"/>
        <v>17.53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41852.527222222227</v>
      </c>
      <c r="T3462" s="10">
        <f t="shared" si="329"/>
        <v>41866.527222222227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6">
        <f t="shared" si="325"/>
        <v>57.92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6">
        <f t="shared" si="325"/>
        <v>29.71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</v>
      </c>
      <c r="P3465" s="6">
        <f t="shared" si="325"/>
        <v>90.68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</v>
      </c>
      <c r="P3466" s="6">
        <f t="shared" si="325"/>
        <v>55.01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6">
        <f t="shared" si="325"/>
        <v>57.22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</v>
      </c>
      <c r="P3468" s="6">
        <f t="shared" si="325"/>
        <v>72.95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6">
        <f t="shared" si="325"/>
        <v>64.47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122</v>
      </c>
      <c r="P3470" s="6">
        <f t="shared" si="325"/>
        <v>716.35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42605.765381944446</v>
      </c>
      <c r="T3470" s="10">
        <f t="shared" si="32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</v>
      </c>
      <c r="P3471" s="6">
        <f t="shared" si="325"/>
        <v>50.4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6">
        <f t="shared" si="325"/>
        <v>41.67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215</v>
      </c>
      <c r="P3473" s="6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41841.820486111115</v>
      </c>
      <c r="T3473" s="10">
        <f t="shared" si="32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</v>
      </c>
      <c r="P3474" s="6">
        <f t="shared" si="325"/>
        <v>88.74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6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6">
        <f t="shared" si="325"/>
        <v>51.79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</v>
      </c>
      <c r="P3479" s="6">
        <f t="shared" si="325"/>
        <v>53.23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113</v>
      </c>
      <c r="P3480" s="6">
        <f t="shared" si="325"/>
        <v>39.6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42053.916921296295</v>
      </c>
      <c r="T3480" s="10">
        <f t="shared" si="32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128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41781.855092592596</v>
      </c>
      <c r="T3481" s="10">
        <f t="shared" si="329"/>
        <v>41811.855092592596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143</v>
      </c>
      <c r="P3482" s="6">
        <f t="shared" si="325"/>
        <v>164.62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119</v>
      </c>
      <c r="P3483" s="6">
        <f t="shared" si="325"/>
        <v>125.05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41989.247546296298</v>
      </c>
      <c r="T3483" s="10">
        <f t="shared" si="329"/>
        <v>42006.247546296298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</v>
      </c>
      <c r="P3484" s="6">
        <f t="shared" si="325"/>
        <v>51.88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160</v>
      </c>
      <c r="P3485" s="6">
        <f t="shared" si="325"/>
        <v>40.29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</v>
      </c>
      <c r="P3486" s="6">
        <f t="shared" si="325"/>
        <v>64.91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101</v>
      </c>
      <c r="P3487" s="6">
        <f t="shared" si="325"/>
        <v>55.33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</v>
      </c>
      <c r="P3488" s="6">
        <f t="shared" si="325"/>
        <v>83.14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128</v>
      </c>
      <c r="P3489" s="6">
        <f t="shared" si="325"/>
        <v>38.71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</v>
      </c>
      <c r="P3490" s="6">
        <f t="shared" si="325"/>
        <v>125.38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113</v>
      </c>
      <c r="P3491" s="6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128</v>
      </c>
      <c r="P3492" s="6">
        <f t="shared" si="325"/>
        <v>47.22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</v>
      </c>
      <c r="P3494" s="6">
        <f t="shared" si="325"/>
        <v>114.29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6">
        <f t="shared" si="325"/>
        <v>51.72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6">
        <f t="shared" si="325"/>
        <v>30.77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107</v>
      </c>
      <c r="P3497" s="6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41915.762835648144</v>
      </c>
      <c r="T3497" s="10">
        <f t="shared" si="32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</v>
      </c>
      <c r="P3498" s="6">
        <f t="shared" si="325"/>
        <v>47.85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109</v>
      </c>
      <c r="P3499" s="6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42511.741944444446</v>
      </c>
      <c r="T3499" s="10">
        <f t="shared" si="32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</v>
      </c>
      <c r="P3500" s="6">
        <f t="shared" si="325"/>
        <v>40.24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106</v>
      </c>
      <c r="P3501" s="6">
        <f t="shared" si="325"/>
        <v>60.29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</v>
      </c>
      <c r="P3502" s="6">
        <f t="shared" si="325"/>
        <v>25.31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42419.919421296298</v>
      </c>
      <c r="T3502" s="10">
        <f t="shared" si="32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101</v>
      </c>
      <c r="P3503" s="6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108</v>
      </c>
      <c r="P3505" s="6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104</v>
      </c>
      <c r="P3507" s="6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102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</v>
      </c>
      <c r="P3511" s="6">
        <f t="shared" si="325"/>
        <v>96.67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101</v>
      </c>
      <c r="P3512" s="6">
        <f t="shared" si="325"/>
        <v>60.33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</v>
      </c>
      <c r="P3513" s="6">
        <f t="shared" si="325"/>
        <v>79.89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6">
        <f t="shared" si="325"/>
        <v>58.82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</v>
      </c>
      <c r="P3515" s="6">
        <f t="shared" si="325"/>
        <v>75.34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103</v>
      </c>
      <c r="P3517" s="6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6">
        <f t="shared" si="325"/>
        <v>227.27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6">
        <f t="shared" si="325"/>
        <v>307.69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41794.817523148144</v>
      </c>
      <c r="T3519" s="10">
        <f t="shared" si="32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</v>
      </c>
      <c r="P3520" s="6">
        <f t="shared" si="325"/>
        <v>50.02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</v>
      </c>
      <c r="P3521" s="6">
        <f t="shared" si="325"/>
        <v>72.39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101</v>
      </c>
      <c r="P3522" s="6">
        <f t="shared" si="325"/>
        <v>95.95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ROUND(E3523/D3523*100,0)</f>
        <v>169</v>
      </c>
      <c r="P3523" s="6">
        <f t="shared" ref="P3523:P3586" si="331">IF(NOT(O3523=0),ROUND(E3523/L3523,2),0)</f>
        <v>45.62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RIGHT(N3523,LEN(N3523)-SEARCH("/",N3523))</f>
        <v>plays</v>
      </c>
      <c r="S3523" s="10">
        <f t="shared" ref="S3523:S3586" si="334">(J3523/86400)+DATE(1970,1,1)</f>
        <v>41881.361342592594</v>
      </c>
      <c r="T3523" s="10">
        <f t="shared" ref="T3523:T3586" si="335">(I3523/86400)+DATE(1970,1,1)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6">
        <f t="shared" si="331"/>
        <v>41.03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114</v>
      </c>
      <c r="P3525" s="6">
        <f t="shared" si="331"/>
        <v>56.83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102</v>
      </c>
      <c r="P3526" s="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6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117</v>
      </c>
      <c r="P3529" s="6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</v>
      </c>
      <c r="P3530" s="6">
        <f t="shared" si="331"/>
        <v>45.11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6">
        <f t="shared" si="331"/>
        <v>36.67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6">
        <f t="shared" si="331"/>
        <v>49.23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119</v>
      </c>
      <c r="P3534" s="6">
        <f t="shared" si="331"/>
        <v>42.3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</v>
      </c>
      <c r="P3535" s="6">
        <f t="shared" si="331"/>
        <v>78.88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42319.802858796298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</v>
      </c>
      <c r="P3536" s="6">
        <f t="shared" si="331"/>
        <v>38.28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</v>
      </c>
      <c r="P3537" s="6">
        <f t="shared" si="331"/>
        <v>44.85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42248.640162037038</v>
      </c>
      <c r="T3537" s="10">
        <f t="shared" si="335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</v>
      </c>
      <c r="P3538" s="6">
        <f t="shared" si="331"/>
        <v>13.53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41923.354351851856</v>
      </c>
      <c r="T3539" s="10">
        <f t="shared" si="335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</v>
      </c>
      <c r="P3540" s="6">
        <f t="shared" si="331"/>
        <v>30.95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120</v>
      </c>
      <c r="P3541" s="6">
        <f t="shared" si="331"/>
        <v>55.23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6">
        <f t="shared" si="331"/>
        <v>46.13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6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</v>
      </c>
      <c r="P3544" s="6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105</v>
      </c>
      <c r="P3545" s="6">
        <f t="shared" si="331"/>
        <v>54.14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</v>
      </c>
      <c r="P3547" s="6">
        <f t="shared" si="331"/>
        <v>31.38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</v>
      </c>
      <c r="P3548" s="6">
        <f t="shared" si="331"/>
        <v>59.21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</v>
      </c>
      <c r="P3549" s="6">
        <f t="shared" si="331"/>
        <v>119.18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102</v>
      </c>
      <c r="P3550" s="6">
        <f t="shared" si="331"/>
        <v>164.62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6">
        <f t="shared" si="331"/>
        <v>24.29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105</v>
      </c>
      <c r="P3552" s="6">
        <f t="shared" si="331"/>
        <v>40.94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102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</v>
      </c>
      <c r="P3555" s="6">
        <f t="shared" si="331"/>
        <v>56.2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</v>
      </c>
      <c r="P3556" s="6">
        <f t="shared" si="331"/>
        <v>107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6">
        <f t="shared" si="331"/>
        <v>171.43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42691.483726851853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</v>
      </c>
      <c r="P3559" s="6">
        <f t="shared" si="331"/>
        <v>179.28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6">
        <f t="shared" si="331"/>
        <v>22.91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104</v>
      </c>
      <c r="P3561" s="6">
        <f t="shared" si="331"/>
        <v>43.13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</v>
      </c>
      <c r="P3562" s="6">
        <f t="shared" si="331"/>
        <v>46.89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42115.889652777776</v>
      </c>
      <c r="T3562" s="10">
        <f t="shared" si="335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</v>
      </c>
      <c r="P3563" s="6">
        <f t="shared" si="331"/>
        <v>47.41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42221.775000000001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149</v>
      </c>
      <c r="P3564" s="6">
        <f t="shared" si="331"/>
        <v>15.13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</v>
      </c>
      <c r="P3565" s="6">
        <f t="shared" si="331"/>
        <v>21.1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101</v>
      </c>
      <c r="P3566" s="6">
        <f t="shared" si="331"/>
        <v>59.12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42236.623252314814</v>
      </c>
      <c r="T3566" s="10">
        <f t="shared" si="335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131</v>
      </c>
      <c r="P3567" s="6">
        <f t="shared" si="331"/>
        <v>97.92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105</v>
      </c>
      <c r="P3568" s="6">
        <f t="shared" si="331"/>
        <v>55.13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109</v>
      </c>
      <c r="P3569" s="6">
        <f t="shared" si="331"/>
        <v>26.54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</v>
      </c>
      <c r="P3570" s="6">
        <f t="shared" si="331"/>
        <v>58.42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</v>
      </c>
      <c r="P3571" s="6">
        <f t="shared" si="331"/>
        <v>122.54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</v>
      </c>
      <c r="P3572" s="6">
        <f t="shared" si="331"/>
        <v>87.96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41976.331979166665</v>
      </c>
      <c r="T3572" s="10">
        <f t="shared" si="335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6">
        <f t="shared" si="331"/>
        <v>55.56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103</v>
      </c>
      <c r="P3575" s="6">
        <f t="shared" si="331"/>
        <v>39.54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</v>
      </c>
      <c r="P3576" s="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41926.942685185189</v>
      </c>
      <c r="T3576" s="10">
        <f t="shared" si="335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</v>
      </c>
      <c r="P3577" s="6">
        <f t="shared" si="331"/>
        <v>99.34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6">
        <f t="shared" si="331"/>
        <v>28.89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</v>
      </c>
      <c r="P3580" s="6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6">
        <f t="shared" si="331"/>
        <v>35.71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114</v>
      </c>
      <c r="P3582" s="6">
        <f t="shared" si="331"/>
        <v>37.96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6">
        <f t="shared" si="331"/>
        <v>33.33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6">
        <f t="shared" si="331"/>
        <v>58.57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109</v>
      </c>
      <c r="P3585" s="6">
        <f t="shared" si="331"/>
        <v>135.63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116</v>
      </c>
      <c r="P3586" s="6">
        <f t="shared" si="331"/>
        <v>30.94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ROUND(E3587/D3587*100,0)</f>
        <v>119</v>
      </c>
      <c r="P3587" s="6">
        <f t="shared" ref="P3587:P3650" si="337">IF(NOT(O3587=0),ROUND(E3587/L3587,2),0)</f>
        <v>176.09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RIGHT(N3587,LEN(N3587)-SEARCH("/",N3587))</f>
        <v>plays</v>
      </c>
      <c r="S3587" s="10">
        <f t="shared" ref="S3587:S3650" si="340">(J3587/86400)+DATE(1970,1,1)</f>
        <v>41964.716319444444</v>
      </c>
      <c r="T3587" s="10">
        <f t="shared" ref="T3587:T3650" si="341">(I3587/86400)+DATE(1970,1,1)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</v>
      </c>
      <c r="P3588" s="6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127</v>
      </c>
      <c r="P3589" s="6">
        <f t="shared" si="337"/>
        <v>22.61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101</v>
      </c>
      <c r="P3590" s="6">
        <f t="shared" si="337"/>
        <v>18.27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128</v>
      </c>
      <c r="P3591" s="6">
        <f t="shared" si="337"/>
        <v>82.26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</v>
      </c>
      <c r="P3592" s="6">
        <f t="shared" si="337"/>
        <v>68.53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6">
        <f t="shared" si="337"/>
        <v>68.06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</v>
      </c>
      <c r="P3594" s="6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111</v>
      </c>
      <c r="P3595" s="6">
        <f t="shared" si="337"/>
        <v>77.19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126</v>
      </c>
      <c r="P3596" s="6">
        <f t="shared" si="337"/>
        <v>55.97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119</v>
      </c>
      <c r="P3597" s="6">
        <f t="shared" si="337"/>
        <v>49.69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108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103</v>
      </c>
      <c r="P3599" s="6">
        <f t="shared" si="337"/>
        <v>77.73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</v>
      </c>
      <c r="P3600" s="6">
        <f t="shared" si="337"/>
        <v>40.78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6">
        <f t="shared" si="337"/>
        <v>59.41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</v>
      </c>
      <c r="P3603" s="6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</v>
      </c>
      <c r="P3604" s="6">
        <f t="shared" si="337"/>
        <v>81.67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171</v>
      </c>
      <c r="P3605" s="6">
        <f t="shared" si="337"/>
        <v>44.91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113</v>
      </c>
      <c r="P3606" s="6">
        <f t="shared" si="337"/>
        <v>49.06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6">
        <f t="shared" si="337"/>
        <v>30.67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</v>
      </c>
      <c r="P3608" s="6">
        <f t="shared" si="337"/>
        <v>61.06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6">
        <f t="shared" si="337"/>
        <v>29.63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42506.709374999999</v>
      </c>
      <c r="T3610" s="10">
        <f t="shared" si="341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</v>
      </c>
      <c r="P3611" s="6">
        <f t="shared" si="337"/>
        <v>143.1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42429.991724537038</v>
      </c>
      <c r="T3611" s="10">
        <f t="shared" si="341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</v>
      </c>
      <c r="P3612" s="6">
        <f t="shared" si="337"/>
        <v>52.35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6">
        <f t="shared" si="337"/>
        <v>66.67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</v>
      </c>
      <c r="P3614" s="6">
        <f t="shared" si="337"/>
        <v>126.67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41789.726979166662</v>
      </c>
      <c r="T3614" s="10">
        <f t="shared" si="341"/>
        <v>41799.726979166662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101</v>
      </c>
      <c r="P3616" s="6">
        <f t="shared" si="337"/>
        <v>35.49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107</v>
      </c>
      <c r="P3617" s="6">
        <f t="shared" si="337"/>
        <v>37.08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125</v>
      </c>
      <c r="P3618" s="6">
        <f t="shared" si="337"/>
        <v>69.33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119</v>
      </c>
      <c r="P3619" s="6">
        <f t="shared" si="337"/>
        <v>17.25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6">
        <f t="shared" si="337"/>
        <v>36.07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113</v>
      </c>
      <c r="P3621" s="6">
        <f t="shared" si="337"/>
        <v>66.47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42661.132245370369</v>
      </c>
      <c r="T3621" s="10">
        <f t="shared" si="341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</v>
      </c>
      <c r="P3622" s="6">
        <f t="shared" si="337"/>
        <v>56.07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110</v>
      </c>
      <c r="P3623" s="6">
        <f t="shared" si="337"/>
        <v>47.03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</v>
      </c>
      <c r="P3624" s="6">
        <f t="shared" si="337"/>
        <v>47.67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6">
        <f t="shared" si="337"/>
        <v>88.24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105</v>
      </c>
      <c r="P3626" s="6">
        <f t="shared" si="337"/>
        <v>80.72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42545.774189814816</v>
      </c>
      <c r="T3626" s="10">
        <f t="shared" si="341"/>
        <v>42605.774189814816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103</v>
      </c>
      <c r="P3627" s="6">
        <f t="shared" si="337"/>
        <v>39.49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102</v>
      </c>
      <c r="P3628" s="6">
        <f t="shared" si="337"/>
        <v>84.85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6">
        <f t="shared" si="337"/>
        <v>68.97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0</v>
      </c>
      <c r="P3631" s="6">
        <f t="shared" si="337"/>
        <v>0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0</v>
      </c>
      <c r="P3632" s="6">
        <f t="shared" si="337"/>
        <v>0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</v>
      </c>
      <c r="P3633" s="6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</v>
      </c>
      <c r="P3635" s="6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</v>
      </c>
      <c r="P3636" s="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42226.694780092592</v>
      </c>
      <c r="T3638" s="10">
        <f t="shared" si="341"/>
        <v>42261.694780092592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31</v>
      </c>
      <c r="P3639" s="6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7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0</v>
      </c>
      <c r="P3641" s="6">
        <f t="shared" si="337"/>
        <v>0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6</v>
      </c>
      <c r="P3642" s="6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41899.627071759256</v>
      </c>
      <c r="T3643" s="10">
        <f t="shared" si="341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</v>
      </c>
      <c r="P3646" s="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</v>
      </c>
      <c r="P3647" s="6">
        <f t="shared" si="337"/>
        <v>0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5</v>
      </c>
      <c r="P3648" s="6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</v>
      </c>
      <c r="P3650" s="6">
        <f t="shared" si="337"/>
        <v>550.04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ROUND(E3651/D3651*100,0)</f>
        <v>104</v>
      </c>
      <c r="P3651" s="6">
        <f t="shared" ref="P3651:P3714" si="343">IF(NOT(O3651=0),ROUND(E3651/L3651,2),0)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RIGHT(N3651,LEN(N3651)-SEARCH("/",N3651))</f>
        <v>plays</v>
      </c>
      <c r="S3651" s="10">
        <f t="shared" ref="S3651:S3714" si="346">(J3651/86400)+DATE(1970,1,1)</f>
        <v>41780.712893518517</v>
      </c>
      <c r="T3651" s="10">
        <f t="shared" ref="T3651:T3714" si="347">(I3651/86400)+DATE(1970,1,1)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6">
        <f t="shared" si="343"/>
        <v>29.41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6">
        <f t="shared" si="343"/>
        <v>57.78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251</v>
      </c>
      <c r="P3654" s="6">
        <f t="shared" si="343"/>
        <v>44.24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101</v>
      </c>
      <c r="P3655" s="6">
        <f t="shared" si="343"/>
        <v>60.91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</v>
      </c>
      <c r="P3656" s="6">
        <f t="shared" si="343"/>
        <v>68.84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</v>
      </c>
      <c r="P3657" s="6">
        <f t="shared" si="343"/>
        <v>73.58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106</v>
      </c>
      <c r="P3658" s="6">
        <f t="shared" si="343"/>
        <v>115.02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42737.910138888888</v>
      </c>
      <c r="T3658" s="10">
        <f t="shared" si="347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111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42499.629849537036</v>
      </c>
      <c r="T3659" s="10">
        <f t="shared" si="347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101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</v>
      </c>
      <c r="P3661" s="6">
        <f t="shared" si="343"/>
        <v>235.46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6">
        <f t="shared" si="343"/>
        <v>11.36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</v>
      </c>
      <c r="P3666" s="6">
        <f t="shared" si="343"/>
        <v>46.05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6">
        <f t="shared" si="343"/>
        <v>31.58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</v>
      </c>
      <c r="P3669" s="6">
        <f t="shared" si="343"/>
        <v>53.36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42173.970127314809</v>
      </c>
      <c r="T3669" s="10">
        <f t="shared" si="347"/>
        <v>42203.970127314809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104</v>
      </c>
      <c r="P3670" s="6">
        <f t="shared" si="343"/>
        <v>36.96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</v>
      </c>
      <c r="P3671" s="6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110</v>
      </c>
      <c r="P3672" s="6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101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102</v>
      </c>
      <c r="P3674" s="6">
        <f t="shared" si="343"/>
        <v>53.44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114</v>
      </c>
      <c r="P3675" s="6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6">
        <f t="shared" si="343"/>
        <v>23.33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129</v>
      </c>
      <c r="P3678" s="6">
        <f t="shared" si="343"/>
        <v>64.38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103</v>
      </c>
      <c r="P3679" s="6">
        <f t="shared" si="343"/>
        <v>62.05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41802.574282407411</v>
      </c>
      <c r="T3679" s="10">
        <f t="shared" si="347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103</v>
      </c>
      <c r="P3680" s="6">
        <f t="shared" si="343"/>
        <v>66.13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113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42627.454097222224</v>
      </c>
      <c r="T3682" s="10">
        <f t="shared" si="347"/>
        <v>42648.454097222224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112</v>
      </c>
      <c r="P3683" s="6">
        <f t="shared" si="343"/>
        <v>62.17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</v>
      </c>
      <c r="P3684" s="6">
        <f t="shared" si="343"/>
        <v>62.33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111</v>
      </c>
      <c r="P3685" s="6">
        <f t="shared" si="343"/>
        <v>58.79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</v>
      </c>
      <c r="P3686" s="6">
        <f t="shared" si="343"/>
        <v>45.35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106</v>
      </c>
      <c r="P3687" s="6">
        <f t="shared" si="343"/>
        <v>41.94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</v>
      </c>
      <c r="P3688" s="6">
        <f t="shared" si="343"/>
        <v>59.17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</v>
      </c>
      <c r="P3690" s="6">
        <f t="shared" si="343"/>
        <v>83.97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</v>
      </c>
      <c r="P3691" s="6">
        <f t="shared" si="343"/>
        <v>57.26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6">
        <f t="shared" si="343"/>
        <v>58.06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41940.598182870366</v>
      </c>
      <c r="T3692" s="10">
        <f t="shared" si="347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128</v>
      </c>
      <c r="P3693" s="6">
        <f t="shared" si="343"/>
        <v>186.8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6">
        <f t="shared" si="343"/>
        <v>74.12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</v>
      </c>
      <c r="P3695" s="6">
        <f t="shared" si="343"/>
        <v>30.71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</v>
      </c>
      <c r="P3696" s="6">
        <f t="shared" si="343"/>
        <v>62.67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</v>
      </c>
      <c r="P3697" s="6">
        <f t="shared" si="343"/>
        <v>121.36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6">
        <f t="shared" si="343"/>
        <v>39.74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111</v>
      </c>
      <c r="P3700" s="6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101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</v>
      </c>
      <c r="P3702" s="6">
        <f t="shared" si="343"/>
        <v>33.67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</v>
      </c>
      <c r="P3703" s="6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</v>
      </c>
      <c r="P3704" s="6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</v>
      </c>
      <c r="P3706" s="6">
        <f t="shared" si="343"/>
        <v>15.15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</v>
      </c>
      <c r="P3707" s="6">
        <f t="shared" si="343"/>
        <v>83.57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6">
        <f t="shared" si="343"/>
        <v>80.87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6">
        <f t="shared" si="343"/>
        <v>53.85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41810.142199074078</v>
      </c>
      <c r="T3710" s="10">
        <f t="shared" si="347"/>
        <v>41824.142199074078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</v>
      </c>
      <c r="P3711" s="6">
        <f t="shared" si="343"/>
        <v>30.93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</v>
      </c>
      <c r="P3712" s="6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114</v>
      </c>
      <c r="P3713" s="6">
        <f t="shared" si="343"/>
        <v>27.14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154</v>
      </c>
      <c r="P3714" s="6">
        <f t="shared" si="343"/>
        <v>110.87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42134.172071759254</v>
      </c>
      <c r="T3714" s="10">
        <f t="shared" si="347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ROUND(E3715/D3715*100,0)</f>
        <v>102</v>
      </c>
      <c r="P3715" s="6">
        <f t="shared" ref="P3715:P3778" si="349">IF(NOT(O3715=0),ROUND(E3715/L3715,2),0)</f>
        <v>106.84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RIGHT(N3715,LEN(N3715)-SEARCH("/",N3715))</f>
        <v>plays</v>
      </c>
      <c r="S3715" s="10">
        <f t="shared" ref="S3715:S3778" si="352">(J3715/86400)+DATE(1970,1,1)</f>
        <v>42505.738032407404</v>
      </c>
      <c r="T3715" s="10">
        <f t="shared" ref="T3715:T3778" si="353">(I3715/86400)+DATE(1970,1,1)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</v>
      </c>
      <c r="P3716" s="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42118.556331018517</v>
      </c>
      <c r="T3716" s="10">
        <f t="shared" si="353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103</v>
      </c>
      <c r="P3717" s="6">
        <f t="shared" si="349"/>
        <v>132.96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156</v>
      </c>
      <c r="P3718" s="6">
        <f t="shared" si="349"/>
        <v>51.92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</v>
      </c>
      <c r="P3720" s="6">
        <f t="shared" si="349"/>
        <v>26.02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105</v>
      </c>
      <c r="P3722" s="6">
        <f t="shared" si="349"/>
        <v>86.23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101</v>
      </c>
      <c r="P3723" s="6">
        <f t="shared" si="349"/>
        <v>114.55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</v>
      </c>
      <c r="P3724" s="6">
        <f t="shared" si="349"/>
        <v>47.66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</v>
      </c>
      <c r="P3725" s="6">
        <f t="shared" si="349"/>
        <v>72.89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41943.753032407403</v>
      </c>
      <c r="T3725" s="10">
        <f t="shared" si="353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103</v>
      </c>
      <c r="P3726" s="6">
        <f t="shared" si="349"/>
        <v>49.55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42465.491435185184</v>
      </c>
      <c r="T3726" s="10">
        <f t="shared" si="353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339</v>
      </c>
      <c r="P3728" s="6">
        <f t="shared" si="349"/>
        <v>62.59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42462.140868055554</v>
      </c>
      <c r="T3728" s="10">
        <f t="shared" si="353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101</v>
      </c>
      <c r="P3729" s="6">
        <f t="shared" si="349"/>
        <v>61.06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</v>
      </c>
      <c r="P3730" s="6">
        <f t="shared" si="349"/>
        <v>60.06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</v>
      </c>
      <c r="P3733" s="6">
        <f t="shared" si="349"/>
        <v>51.67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1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</v>
      </c>
      <c r="P3741" s="6">
        <f t="shared" si="349"/>
        <v>100.63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18</v>
      </c>
      <c r="P3742" s="6">
        <f t="shared" si="349"/>
        <v>25.57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41831.697939814811</v>
      </c>
      <c r="T3747" s="10">
        <f t="shared" si="353"/>
        <v>41861.697939814811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104</v>
      </c>
      <c r="P3750" s="6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133</v>
      </c>
      <c r="P3753" s="6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42462.993900462963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113</v>
      </c>
      <c r="P3754" s="6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</v>
      </c>
      <c r="P3755" s="6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130</v>
      </c>
      <c r="P3757" s="6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</v>
      </c>
      <c r="P3758" s="6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109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</v>
      </c>
      <c r="P3760" s="6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41747.471504629633</v>
      </c>
      <c r="T3760" s="10">
        <f t="shared" si="353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</v>
      </c>
      <c r="P3761" s="6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</v>
      </c>
      <c r="P3762" s="6">
        <f t="shared" si="349"/>
        <v>55.5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6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</v>
      </c>
      <c r="P3764" s="6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6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42519.025000000001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</v>
      </c>
      <c r="P3767" s="6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103</v>
      </c>
      <c r="P3768" s="6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117</v>
      </c>
      <c r="P3769" s="6">
        <f t="shared" si="349"/>
        <v>41.7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108</v>
      </c>
      <c r="P3770" s="6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6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6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</v>
      </c>
      <c r="P3774" s="6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</v>
      </c>
      <c r="P3775" s="6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42656.005173611113</v>
      </c>
      <c r="T3775" s="10">
        <f t="shared" si="353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</v>
      </c>
      <c r="P3777" s="6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107</v>
      </c>
      <c r="P3778" s="6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ROUND(E3779/D3779*100,0)</f>
        <v>143</v>
      </c>
      <c r="P3779" s="6">
        <f t="shared" ref="P3779:P3842" si="355">IF(NOT(O3779=0),ROUND(E3779/L3779,2),0)</f>
        <v>48.54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RIGHT(N3779,LEN(N3779)-SEARCH("/",N3779))</f>
        <v>musical</v>
      </c>
      <c r="S3779" s="10">
        <f t="shared" ref="S3779:S3842" si="358">(J3779/86400)+DATE(1970,1,1)</f>
        <v>41887.111354166671</v>
      </c>
      <c r="T3779" s="10">
        <f t="shared" ref="T3779:T3842" si="359">(I3779/86400)+DATE(1970,1,1)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</v>
      </c>
      <c r="P3780" s="6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104</v>
      </c>
      <c r="P3781" s="6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42455.693749999999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42198.837500000001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110</v>
      </c>
      <c r="P3783" s="6">
        <f t="shared" si="355"/>
        <v>94.9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102</v>
      </c>
      <c r="P3784" s="6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42546.862233796295</v>
      </c>
      <c r="T3784" s="10">
        <f t="shared" si="35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129</v>
      </c>
      <c r="P3785" s="6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115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111</v>
      </c>
      <c r="P3788" s="6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1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</v>
      </c>
      <c r="P3794" s="6">
        <f t="shared" si="355"/>
        <v>0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60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0</v>
      </c>
      <c r="P3798" s="6">
        <f t="shared" si="355"/>
        <v>0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90</v>
      </c>
      <c r="P3799" s="6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41831.722777777773</v>
      </c>
      <c r="T3800" s="10">
        <f t="shared" si="359"/>
        <v>41861.722777777773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</v>
      </c>
      <c r="P3802" s="6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9</v>
      </c>
      <c r="P3803" s="6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20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0</v>
      </c>
      <c r="P3807" s="6">
        <f t="shared" si="355"/>
        <v>0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0</v>
      </c>
      <c r="P3808" s="6">
        <f t="shared" si="355"/>
        <v>0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</v>
      </c>
      <c r="P3809" s="6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6">
        <f t="shared" si="355"/>
        <v>41.67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</v>
      </c>
      <c r="P3811" s="6">
        <f t="shared" si="355"/>
        <v>53.29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122</v>
      </c>
      <c r="P3812" s="6">
        <f t="shared" si="355"/>
        <v>70.23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6">
        <f t="shared" si="355"/>
        <v>43.42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110</v>
      </c>
      <c r="P3814" s="6">
        <f t="shared" si="355"/>
        <v>199.18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101</v>
      </c>
      <c r="P3815" s="6">
        <f t="shared" si="355"/>
        <v>78.52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</v>
      </c>
      <c r="P3816" s="6">
        <f t="shared" si="355"/>
        <v>61.82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</v>
      </c>
      <c r="P3817" s="6">
        <f t="shared" si="355"/>
        <v>50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</v>
      </c>
      <c r="P3818" s="6">
        <f t="shared" si="355"/>
        <v>48.34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</v>
      </c>
      <c r="P3821" s="6">
        <f t="shared" si="355"/>
        <v>40.92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105</v>
      </c>
      <c r="P3823" s="6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</v>
      </c>
      <c r="P3824" s="6">
        <f t="shared" si="355"/>
        <v>72.38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6">
        <f t="shared" si="355"/>
        <v>64.63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6">
        <f t="shared" si="355"/>
        <v>38.57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</v>
      </c>
      <c r="P3827" s="6">
        <f t="shared" si="355"/>
        <v>107.57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153</v>
      </c>
      <c r="P3829" s="6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6">
        <f t="shared" si="355"/>
        <v>178.57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42004.569293981476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</v>
      </c>
      <c r="P3831" s="6">
        <f t="shared" si="355"/>
        <v>62.63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</v>
      </c>
      <c r="P3833" s="6">
        <f t="shared" si="355"/>
        <v>58.9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105</v>
      </c>
      <c r="P3834" s="6">
        <f t="shared" si="355"/>
        <v>139.56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41963.872361111113</v>
      </c>
      <c r="T3835" s="10">
        <f t="shared" si="35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</v>
      </c>
      <c r="P3836" s="6">
        <f t="shared" si="355"/>
        <v>57.39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113</v>
      </c>
      <c r="P3838" s="6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</v>
      </c>
      <c r="P3839" s="6">
        <f t="shared" si="355"/>
        <v>120.12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101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</v>
      </c>
      <c r="P3841" s="6">
        <f t="shared" si="355"/>
        <v>63.28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42155.142638888894</v>
      </c>
      <c r="T3841" s="10">
        <f t="shared" si="359"/>
        <v>42215.142638888894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6">
        <f t="shared" si="355"/>
        <v>21.67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ROUND(E3843/D3843*100,0)</f>
        <v>9</v>
      </c>
      <c r="P3843" s="6">
        <f t="shared" ref="P3843:P3906" si="361">IF(NOT(O3843=0),ROUND(E3843/L3843,2),0)</f>
        <v>25.65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RIGHT(N3843,LEN(N3843)-SEARCH("/",N3843))</f>
        <v>plays</v>
      </c>
      <c r="S3843" s="10">
        <f t="shared" ref="S3843:S3906" si="364">(J3843/86400)+DATE(1970,1,1)</f>
        <v>41780.785729166666</v>
      </c>
      <c r="T3843" s="10">
        <f t="shared" ref="T3843:T3906" si="365">(I3843/86400)+DATE(1970,1,1)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22</v>
      </c>
      <c r="P3844" s="6">
        <f t="shared" si="361"/>
        <v>47.7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</v>
      </c>
      <c r="P3845" s="6">
        <f t="shared" si="361"/>
        <v>56.05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</v>
      </c>
      <c r="P3847" s="6">
        <f t="shared" si="361"/>
        <v>70.17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42248.627013888894</v>
      </c>
      <c r="T3847" s="10">
        <f t="shared" si="365"/>
        <v>42278.627013888894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3</v>
      </c>
      <c r="P3848" s="6">
        <f t="shared" si="361"/>
        <v>23.63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</v>
      </c>
      <c r="P3849" s="6">
        <f t="shared" si="361"/>
        <v>188.56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</v>
      </c>
      <c r="P3850" s="6">
        <f t="shared" si="361"/>
        <v>49.51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</v>
      </c>
      <c r="P3851" s="6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4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</v>
      </c>
      <c r="P3854" s="6">
        <f t="shared" si="361"/>
        <v>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0</v>
      </c>
      <c r="P3855" s="6">
        <f t="shared" si="361"/>
        <v>0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3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</v>
      </c>
      <c r="P3858" s="6">
        <f t="shared" si="361"/>
        <v>0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42128.431064814809</v>
      </c>
      <c r="T3860" s="10">
        <f t="shared" si="365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</v>
      </c>
      <c r="P3861" s="6">
        <f t="shared" si="361"/>
        <v>0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18</v>
      </c>
      <c r="P3862" s="6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41833.660995370374</v>
      </c>
      <c r="T3862" s="10">
        <f t="shared" si="365"/>
        <v>41863.660995370374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0</v>
      </c>
      <c r="P3864" s="6">
        <f t="shared" si="361"/>
        <v>0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27</v>
      </c>
      <c r="P3867" s="6">
        <f t="shared" si="361"/>
        <v>46.43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1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13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</v>
      </c>
      <c r="P3870" s="6">
        <f t="shared" si="361"/>
        <v>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41865.659780092596</v>
      </c>
      <c r="T3870" s="10">
        <f t="shared" si="365"/>
        <v>41890.659780092596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</v>
      </c>
      <c r="P3871" s="6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41793.172199074077</v>
      </c>
      <c r="T3872" s="10">
        <f t="shared" si="365"/>
        <v>41823.172199074077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3</v>
      </c>
      <c r="P3873" s="6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53</v>
      </c>
      <c r="P3878" s="6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5</v>
      </c>
      <c r="P3879" s="6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0</v>
      </c>
      <c r="P3880" s="6">
        <f t="shared" si="361"/>
        <v>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</v>
      </c>
      <c r="P3882" s="6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</v>
      </c>
      <c r="P3890" s="6">
        <f t="shared" si="361"/>
        <v>38.71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</v>
      </c>
      <c r="P3891" s="6">
        <f t="shared" si="361"/>
        <v>13.11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17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33</v>
      </c>
      <c r="P3893" s="6">
        <f t="shared" si="361"/>
        <v>37.14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41867.652280092589</v>
      </c>
      <c r="T3894" s="10">
        <f t="shared" si="365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22</v>
      </c>
      <c r="P3895" s="6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</v>
      </c>
      <c r="P3896" s="6">
        <f t="shared" si="361"/>
        <v>47.27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11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33</v>
      </c>
      <c r="P3900" s="6">
        <f t="shared" si="361"/>
        <v>50.88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41843.775011574078</v>
      </c>
      <c r="T3901" s="10">
        <f t="shared" si="365"/>
        <v>41863.775011574078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1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42317.826377314814</v>
      </c>
      <c r="T3903" s="10">
        <f t="shared" si="365"/>
        <v>42357.826377314814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49</v>
      </c>
      <c r="P3904" s="6">
        <f t="shared" si="361"/>
        <v>47.26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</v>
      </c>
      <c r="P3906" s="6">
        <f t="shared" si="361"/>
        <v>0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ROUND(E3907/D3907*100,0)</f>
        <v>12</v>
      </c>
      <c r="P3907" s="6">
        <f t="shared" ref="P3907:P3970" si="367">IF(NOT(O3907=0),ROUND(E3907/L3907,2),0)</f>
        <v>24.71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RIGHT(N3907,LEN(N3907)-SEARCH("/",N3907))</f>
        <v>plays</v>
      </c>
      <c r="S3907" s="10">
        <f t="shared" ref="S3907:S3970" si="370">(J3907/86400)+DATE(1970,1,1)</f>
        <v>42124.623877314814</v>
      </c>
      <c r="T3907" s="10">
        <f t="shared" ref="T3907:T3970" si="371">(I3907/86400)+DATE(1970,1,1)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</v>
      </c>
      <c r="P3908" s="6">
        <f t="shared" si="367"/>
        <v>63.13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</v>
      </c>
      <c r="P3911" s="6">
        <f t="shared" si="367"/>
        <v>0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</v>
      </c>
      <c r="P3912" s="6">
        <f t="shared" si="367"/>
        <v>61.67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</v>
      </c>
      <c r="P3913" s="6">
        <f t="shared" si="367"/>
        <v>83.14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0</v>
      </c>
      <c r="P3914" s="6">
        <f t="shared" si="367"/>
        <v>0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6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</v>
      </c>
      <c r="P3916" s="6">
        <f t="shared" si="367"/>
        <v>33.67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42114.818935185191</v>
      </c>
      <c r="T3916" s="10">
        <f t="shared" si="371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</v>
      </c>
      <c r="P3917" s="6">
        <f t="shared" si="367"/>
        <v>0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</v>
      </c>
      <c r="P3919" s="6">
        <f t="shared" si="367"/>
        <v>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</v>
      </c>
      <c r="P3920" s="6">
        <f t="shared" si="367"/>
        <v>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42687.428935185184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</v>
      </c>
      <c r="P3924" s="6">
        <f t="shared" si="367"/>
        <v>10.17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</v>
      </c>
      <c r="P3925" s="6">
        <f t="shared" si="367"/>
        <v>81.41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</v>
      </c>
      <c r="P3928" s="6">
        <f t="shared" si="367"/>
        <v>0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</v>
      </c>
      <c r="P3931" s="6">
        <f t="shared" si="367"/>
        <v>32.36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0</v>
      </c>
      <c r="P3934" s="6">
        <f t="shared" si="367"/>
        <v>0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16</v>
      </c>
      <c r="P3935" s="6">
        <f t="shared" si="367"/>
        <v>91.83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6">
        <f t="shared" si="367"/>
        <v>45.83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44</v>
      </c>
      <c r="P3937" s="6">
        <f t="shared" si="367"/>
        <v>57.17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42221.656782407408</v>
      </c>
      <c r="T3937" s="10">
        <f t="shared" si="371"/>
        <v>42281.656782407408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42151.905717592592</v>
      </c>
      <c r="T3940" s="10">
        <f t="shared" si="371"/>
        <v>42182.905717592592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</v>
      </c>
      <c r="P3941" s="6">
        <f t="shared" si="367"/>
        <v>0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</v>
      </c>
      <c r="P3942" s="6">
        <f t="shared" si="367"/>
        <v>0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1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36</v>
      </c>
      <c r="P3945" s="6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</v>
      </c>
      <c r="P3947" s="6">
        <f t="shared" si="367"/>
        <v>0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41829.325497685189</v>
      </c>
      <c r="T3950" s="10">
        <f t="shared" si="371"/>
        <v>41889.325497685189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16</v>
      </c>
      <c r="P3951" s="6">
        <f t="shared" si="367"/>
        <v>49.28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1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0</v>
      </c>
      <c r="P3953" s="6">
        <f t="shared" si="367"/>
        <v>0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0</v>
      </c>
      <c r="P3954" s="6">
        <f t="shared" si="367"/>
        <v>0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</v>
      </c>
      <c r="P3957" s="6">
        <f t="shared" si="367"/>
        <v>53.13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0</v>
      </c>
      <c r="P3959" s="6">
        <f t="shared" si="367"/>
        <v>0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42513.976319444446</v>
      </c>
      <c r="T3959" s="10">
        <f t="shared" si="371"/>
        <v>42559.976319444446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</v>
      </c>
      <c r="P3960" s="6">
        <f t="shared" si="367"/>
        <v>40.06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41816.950370370367</v>
      </c>
      <c r="T3960" s="10">
        <f t="shared" si="371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</v>
      </c>
      <c r="P3961" s="6">
        <f t="shared" si="367"/>
        <v>24.33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</v>
      </c>
      <c r="P3963" s="6">
        <f t="shared" si="367"/>
        <v>0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1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11</v>
      </c>
      <c r="P3970" s="6">
        <f t="shared" si="367"/>
        <v>47.91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ROUND(E3971/D3971*100,0)</f>
        <v>7</v>
      </c>
      <c r="P3971" s="6">
        <f t="shared" ref="P3971:P4034" si="373">IF(NOT(O3971=0),ROUND(E3971/L3971,2),0)</f>
        <v>35.17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RIGHT(N3971,LEN(N3971)-SEARCH("/",N3971))</f>
        <v>plays</v>
      </c>
      <c r="S3971" s="10">
        <f t="shared" ref="S3971:S4034" si="376">(J3971/86400)+DATE(1970,1,1)</f>
        <v>42601.854699074072</v>
      </c>
      <c r="T3971" s="10">
        <f t="shared" ref="T3971:T4034" si="377">(I3971/86400)+DATE(1970,1,1)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0</v>
      </c>
      <c r="P3972" s="6">
        <f t="shared" si="373"/>
        <v>0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42447.863553240742</v>
      </c>
      <c r="T3972" s="10">
        <f t="shared" si="377"/>
        <v>42477.863553240742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1</v>
      </c>
      <c r="P3973" s="6">
        <f t="shared" si="373"/>
        <v>22.67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</v>
      </c>
      <c r="P3974" s="6">
        <f t="shared" si="373"/>
        <v>26.38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</v>
      </c>
      <c r="P3975" s="6">
        <f t="shared" si="373"/>
        <v>105.54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6">
        <f t="shared" si="373"/>
        <v>29.09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48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11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2</v>
      </c>
      <c r="P3981" s="6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6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35</v>
      </c>
      <c r="P3985" s="6">
        <f t="shared" si="373"/>
        <v>84.28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41920.963472222225</v>
      </c>
      <c r="T3986" s="10">
        <f t="shared" si="377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</v>
      </c>
      <c r="P3987" s="6">
        <f t="shared" si="373"/>
        <v>33.74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10</v>
      </c>
      <c r="P3988" s="6">
        <f t="shared" si="373"/>
        <v>37.54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38</v>
      </c>
      <c r="P3989" s="6">
        <f t="shared" si="373"/>
        <v>11.62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</v>
      </c>
      <c r="P3994" s="6">
        <f t="shared" si="373"/>
        <v>60.11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0</v>
      </c>
      <c r="P3995" s="6">
        <f t="shared" si="373"/>
        <v>0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</v>
      </c>
      <c r="P3996" s="6">
        <f t="shared" si="373"/>
        <v>0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17</v>
      </c>
      <c r="P3998" s="6">
        <f t="shared" si="373"/>
        <v>29.24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41950.266944444447</v>
      </c>
      <c r="T3998" s="10">
        <f t="shared" si="377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</v>
      </c>
      <c r="P4000" s="6">
        <f t="shared" si="373"/>
        <v>59.58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17</v>
      </c>
      <c r="P4001" s="6">
        <f t="shared" si="373"/>
        <v>82.57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</v>
      </c>
      <c r="P4002" s="6">
        <f t="shared" si="373"/>
        <v>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38</v>
      </c>
      <c r="P4003" s="6">
        <f t="shared" si="373"/>
        <v>32.36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</v>
      </c>
      <c r="P4006" s="6">
        <f t="shared" si="373"/>
        <v>0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0</v>
      </c>
      <c r="P4008" s="6">
        <f t="shared" si="373"/>
        <v>0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</v>
      </c>
      <c r="P4009" s="6">
        <f t="shared" si="373"/>
        <v>0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41877.686111111107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4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</v>
      </c>
      <c r="P4012" s="6">
        <f t="shared" si="373"/>
        <v>45.84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8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0</v>
      </c>
      <c r="P4017" s="6">
        <f t="shared" si="373"/>
        <v>0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42174.780821759261</v>
      </c>
      <c r="T4017" s="10">
        <f t="shared" si="377"/>
        <v>42204.780821759261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17</v>
      </c>
      <c r="P4022" s="6">
        <f t="shared" si="373"/>
        <v>33.33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1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70</v>
      </c>
      <c r="P4024" s="6">
        <f t="shared" si="373"/>
        <v>63.56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41990.584108796298</v>
      </c>
      <c r="T4024" s="10">
        <f t="shared" si="377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42408.999571759261</v>
      </c>
      <c r="T4025" s="10">
        <f t="shared" si="377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</v>
      </c>
      <c r="P4029" s="6">
        <f t="shared" si="373"/>
        <v>30.71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</v>
      </c>
      <c r="T4031" s="10">
        <f t="shared" si="377"/>
        <v>42352.02511574074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6">
        <f t="shared" si="373"/>
        <v>66.67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42403.78402777778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7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ROUND(E4035/D4035*100,0)</f>
        <v>26</v>
      </c>
      <c r="P4035" s="6">
        <f t="shared" ref="P4035:P4098" si="379">IF(NOT(O4035=0),ROUND(E4035/L4035,2),0)</f>
        <v>65.34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RIGHT(N4035,LEN(N4035)-SEARCH("/",N4035))</f>
        <v>plays</v>
      </c>
      <c r="S4035" s="10">
        <f t="shared" ref="S4035:S4098" si="382">(J4035/86400)+DATE(1970,1,1)</f>
        <v>42614.268796296295</v>
      </c>
      <c r="T4035" s="10">
        <f t="shared" ref="T4035:T4098" si="383">(I4035/86400)+DATE(1970,1,1)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37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41903.882951388892</v>
      </c>
      <c r="T4037" s="10">
        <f t="shared" si="383"/>
        <v>41933.882951388892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</v>
      </c>
      <c r="P4038" s="6">
        <f t="shared" si="379"/>
        <v>166.06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41804.937083333338</v>
      </c>
      <c r="T4038" s="10">
        <f t="shared" si="383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42497.070775462962</v>
      </c>
      <c r="T4039" s="10">
        <f t="shared" si="383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41869.798726851848</v>
      </c>
      <c r="T4040" s="10">
        <f t="shared" si="383"/>
        <v>41929.798726851848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</v>
      </c>
      <c r="P4043" s="6">
        <f t="shared" si="379"/>
        <v>0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</v>
      </c>
      <c r="P4044" s="6">
        <f t="shared" si="379"/>
        <v>0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38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</v>
      </c>
      <c r="P4047" s="6">
        <f t="shared" si="379"/>
        <v>0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</v>
      </c>
      <c r="P4048" s="6">
        <f t="shared" si="379"/>
        <v>38.33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18</v>
      </c>
      <c r="P4050" s="6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</v>
      </c>
      <c r="P4051" s="6">
        <f t="shared" si="379"/>
        <v>0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0</v>
      </c>
      <c r="P4052" s="6">
        <f t="shared" si="379"/>
        <v>0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41761.810150462959</v>
      </c>
      <c r="T4053" s="10">
        <f t="shared" si="383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38</v>
      </c>
      <c r="P4054" s="6">
        <f t="shared" si="379"/>
        <v>86.62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18</v>
      </c>
      <c r="P4057" s="6">
        <f t="shared" si="379"/>
        <v>41.95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6">
        <f t="shared" si="379"/>
        <v>88.33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42534.933321759258</v>
      </c>
      <c r="T4058" s="10">
        <f t="shared" si="383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</v>
      </c>
      <c r="P4059" s="6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3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3</v>
      </c>
      <c r="P4061" s="6">
        <f t="shared" si="379"/>
        <v>35.71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3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</v>
      </c>
      <c r="P4064" s="6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</v>
      </c>
      <c r="P4066" s="6">
        <f t="shared" si="379"/>
        <v>64.17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1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</v>
      </c>
      <c r="P4068" s="6">
        <f t="shared" si="379"/>
        <v>0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61</v>
      </c>
      <c r="P4069" s="6">
        <f t="shared" si="379"/>
        <v>179.12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</v>
      </c>
      <c r="P4071" s="6">
        <f t="shared" si="379"/>
        <v>33.08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17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</v>
      </c>
      <c r="P4074" s="6">
        <f t="shared" si="379"/>
        <v>0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42078.345208333332</v>
      </c>
      <c r="T4075" s="10">
        <f t="shared" si="383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29</v>
      </c>
      <c r="P4077" s="6">
        <f t="shared" si="379"/>
        <v>44.31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41905.795706018514</v>
      </c>
      <c r="T4078" s="10">
        <f t="shared" si="383"/>
        <v>41933.827083333337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</v>
      </c>
      <c r="P4081" s="6">
        <f t="shared" si="379"/>
        <v>0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42535.787499999999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16</v>
      </c>
      <c r="P4083" s="6">
        <f t="shared" si="379"/>
        <v>29.17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22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</v>
      </c>
      <c r="P4086" s="6">
        <f t="shared" si="379"/>
        <v>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</v>
      </c>
      <c r="P4087" s="6">
        <f t="shared" si="379"/>
        <v>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5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11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5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</v>
      </c>
      <c r="P4092" s="6">
        <f t="shared" si="379"/>
        <v>10.67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13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0</v>
      </c>
      <c r="P4094" s="6">
        <f t="shared" si="379"/>
        <v>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42099.153321759259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37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3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42794.368750000001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ROUND(E4099/D4099*100,0)</f>
        <v>0</v>
      </c>
      <c r="P4099" s="6">
        <f t="shared" ref="P4099:P4115" si="385">IF(NOT(O4099=0),ROUND(E4099/L4099,2),0)</f>
        <v>0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RIGHT(N4099,LEN(N4099)-SEARCH("/",N4099))</f>
        <v>plays</v>
      </c>
      <c r="S4099" s="10">
        <f t="shared" ref="S4099:S4115" si="388">(J4099/86400)+DATE(1970,1,1)</f>
        <v>42344.824502314819</v>
      </c>
      <c r="T4099" s="10">
        <f t="shared" ref="T4099:T4115" si="389">(I4099/86400)+DATE(1970,1,1)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</v>
      </c>
      <c r="P4104" s="6">
        <f t="shared" si="385"/>
        <v>22.83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6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</v>
      </c>
      <c r="P4106" s="6">
        <f t="shared" si="385"/>
        <v>45.79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7</v>
      </c>
      <c r="P4107" s="6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71</v>
      </c>
      <c r="P4108" s="6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42767.031678240739</v>
      </c>
      <c r="T4110" s="10">
        <f t="shared" si="38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29</v>
      </c>
      <c r="P4112" s="6">
        <f t="shared" si="385"/>
        <v>14.33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42512.626747685186</v>
      </c>
      <c r="T4112" s="10">
        <f t="shared" si="389"/>
        <v>42572.626747685186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</v>
      </c>
      <c r="P4113" s="6">
        <f t="shared" si="385"/>
        <v>15.67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</v>
      </c>
      <c r="P4114" s="6">
        <f t="shared" si="385"/>
        <v>0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</v>
      </c>
      <c r="P4115" s="6">
        <f t="shared" si="385"/>
        <v>0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00000000-0001-0000-0000-000000000000}">
    <filterColumn colId="17">
      <filters>
        <filter val="documentary"/>
      </filters>
    </filterColumn>
  </autoFilter>
  <conditionalFormatting sqref="F2:F4115">
    <cfRule type="cellIs" dxfId="9" priority="2" operator="equal">
      <formula>"failed"</formula>
    </cfRule>
    <cfRule type="cellIs" dxfId="8" priority="3" operator="equal">
      <formula>"canceled"</formula>
    </cfRule>
    <cfRule type="cellIs" dxfId="7" priority="4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954F3-3FEF-4276-ACB1-A49BD7DB6B68}">
  <dimension ref="A1:F47"/>
  <sheetViews>
    <sheetView topLeftCell="A4" workbookViewId="0">
      <selection activeCell="B30" sqref="B3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8310</v>
      </c>
    </row>
    <row r="2" spans="1:6" x14ac:dyDescent="0.25">
      <c r="A2" s="7" t="s">
        <v>8309</v>
      </c>
      <c r="B2" t="s">
        <v>8310</v>
      </c>
    </row>
    <row r="4" spans="1:6" x14ac:dyDescent="0.25">
      <c r="A4" s="7" t="s">
        <v>8314</v>
      </c>
      <c r="B4" s="7" t="s">
        <v>8313</v>
      </c>
    </row>
    <row r="5" spans="1:6" x14ac:dyDescent="0.25">
      <c r="A5" s="7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8316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8317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8319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8320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8321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8322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8323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8325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8326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8327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8328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8329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8330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8331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8332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8333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8334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8335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8336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8337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8338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8339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8340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8341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8342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8343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8344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8345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8346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8347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8348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8349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8350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8351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8352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8353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8354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8355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8312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81085-D2E9-44DF-AFF4-991A83171249}">
  <dimension ref="A1:E18"/>
  <sheetViews>
    <sheetView workbookViewId="0">
      <selection activeCell="H12" sqref="H12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8309</v>
      </c>
      <c r="B1" t="s">
        <v>8310</v>
      </c>
    </row>
    <row r="2" spans="1:5" x14ac:dyDescent="0.25">
      <c r="A2" s="7" t="s">
        <v>8358</v>
      </c>
      <c r="B2" t="s">
        <v>8310</v>
      </c>
    </row>
    <row r="4" spans="1:5" x14ac:dyDescent="0.25">
      <c r="A4" s="7" t="s">
        <v>8314</v>
      </c>
      <c r="B4" s="7" t="s">
        <v>8313</v>
      </c>
    </row>
    <row r="5" spans="1:5" x14ac:dyDescent="0.25">
      <c r="A5" s="7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5">
      <c r="A6" s="11" t="s">
        <v>8359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1" t="s">
        <v>8360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1" t="s">
        <v>8361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1" t="s">
        <v>8362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1" t="s">
        <v>8363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1" t="s">
        <v>8364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1" t="s">
        <v>8365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1" t="s">
        <v>8366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1" t="s">
        <v>8367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1" t="s">
        <v>8368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1" t="s">
        <v>8369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1" t="s">
        <v>8370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8" t="s">
        <v>8312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8502B-5EAA-4AF1-B9B4-51B92DB2A886}">
  <dimension ref="A1:I13"/>
  <sheetViews>
    <sheetView workbookViewId="0">
      <selection activeCell="J9" sqref="J9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x14ac:dyDescent="0.25">
      <c r="A1" s="12" t="s">
        <v>8371</v>
      </c>
      <c r="B1" s="12" t="s">
        <v>8372</v>
      </c>
      <c r="C1" s="12" t="s">
        <v>8373</v>
      </c>
      <c r="D1" s="12" t="s">
        <v>8374</v>
      </c>
      <c r="E1" s="12" t="s">
        <v>8375</v>
      </c>
      <c r="F1" s="12" t="s">
        <v>8376</v>
      </c>
      <c r="G1" s="12" t="s">
        <v>8377</v>
      </c>
      <c r="H1" s="12" t="s">
        <v>8378</v>
      </c>
      <c r="I1" s="12"/>
    </row>
    <row r="2" spans="1:9" x14ac:dyDescent="0.25">
      <c r="A2" t="s">
        <v>8379</v>
      </c>
      <c r="B2">
        <f>COUNTIFS('Original Data'!$D$2:$D$4115,"&lt;1000",'Original Data'!$F$2:$F$4115,"=successful")</f>
        <v>322</v>
      </c>
      <c r="C2">
        <f>COUNTIFS('Original Data'!$D$2:$D$4115,"&lt;1000",'Original Data'!$F$2:$F$4115,"=failed")</f>
        <v>113</v>
      </c>
      <c r="D2">
        <f>COUNTIFS('Original Data'!$D$2:$D$4115,"&lt;1000",'Original Data'!$F$2:$F$4115,"=canceled")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9" x14ac:dyDescent="0.25">
      <c r="A3" t="s">
        <v>8380</v>
      </c>
      <c r="B3">
        <f>COUNTIFS('Original Data'!$D$2:$D$4115,"&gt;=1000",'Original Data'!$D$2:$D$4115,"&lt;=4999",'Original Data'!$F$2:$F$4115,"=successful")</f>
        <v>932</v>
      </c>
      <c r="C3">
        <f>COUNTIFS('Original Data'!$D$2:$D$4115,"&gt;=1000",'Original Data'!$D$2:$D$4115,"&lt;=4999",'Original Data'!$F$2:$F$4115,"=failed")</f>
        <v>420</v>
      </c>
      <c r="D3">
        <f>COUNTIFS('Original Data'!$D$2:$D$4115,"&gt;=1000",'Original Data'!$D$2:$D$4115,"&lt;=4999",'Original Data'!$F$2:$F$4115,"=canceled")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9" x14ac:dyDescent="0.25">
      <c r="A4" t="s">
        <v>8381</v>
      </c>
      <c r="B4">
        <f>COUNTIFS('Original Data'!$D$2:$D$4115,"&gt;=5000",'Original Data'!$D$2:$D$4115,"&lt;=9999",'Original Data'!$F$2:$F$4115,"=successful")</f>
        <v>381</v>
      </c>
      <c r="C4">
        <f>COUNTIFS('Original Data'!$D$2:$D$4115,"&gt;=5000",'Original Data'!$D$2:$D$4115,"&lt;=9999",'Original Data'!$F$2:$F$4115,"=failed")</f>
        <v>283</v>
      </c>
      <c r="D4">
        <f>COUNTIFS('Original Data'!$D$2:$D$4115,"&gt;=5000",'Original Data'!$D$2:$D$4115,"&lt;=9999",'Original Data'!$F$2:$F$4115,"=canceled")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9" x14ac:dyDescent="0.25">
      <c r="A5" t="s">
        <v>8382</v>
      </c>
      <c r="B5">
        <f>COUNTIFS('Original Data'!$D$2:$D$4115,"&gt;=10000",'Original Data'!$D$2:$D$4115,"&lt;=14999",'Original Data'!$F$2:$F$4115,"=successful")</f>
        <v>168</v>
      </c>
      <c r="C5">
        <f>COUNTIFS('Original Data'!$D$2:$D$4115,"&gt;=10000",'Original Data'!$D$2:$D$4115,"&lt;=14999",'Original Data'!$F$2:$F$4115,"=failed")</f>
        <v>144</v>
      </c>
      <c r="D5">
        <f>COUNTIFS('Original Data'!$D$2:$D$4115,"&gt;=10000",'Original Data'!$D$2:$D$4115,"&lt;=14999",'Original Data'!$F$2:$F$4115,"=canceled")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9" x14ac:dyDescent="0.25">
      <c r="A6" t="s">
        <v>8383</v>
      </c>
      <c r="B6">
        <f>COUNTIFS('Original Data'!$D$2:$D$4115,"&gt;=15000",'Original Data'!$D$2:$D$4115,"&lt;=19999",'Original Data'!$F$2:$F$4115,"=successful")</f>
        <v>94</v>
      </c>
      <c r="C6">
        <f>COUNTIFS('Original Data'!$D$2:$D$4115,"&gt;=15000",'Original Data'!$D$2:$D$4115,"&lt;=19999",'Original Data'!$F$2:$F$4115,"=failed")</f>
        <v>90</v>
      </c>
      <c r="D6">
        <f>COUNTIFS('Original Data'!$D$2:$D$4115,"&gt;=15000",'Original Data'!$D$2:$D$4115,"&lt;=19999",'Original Data'!$F$2:$F$4115,"=canceled")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9" x14ac:dyDescent="0.25">
      <c r="A7" t="s">
        <v>8384</v>
      </c>
      <c r="B7">
        <f>COUNTIFS('Original Data'!$D$2:$D$4115,"&gt;=20000",'Original Data'!$D$2:$D$4115,"&lt;=24999",'Original Data'!$F$2:$F$4115,"=successful")</f>
        <v>62</v>
      </c>
      <c r="C7">
        <f>COUNTIFS('Original Data'!$D$2:$D$4115,"&gt;=20000",'Original Data'!$D$2:$D$4115,"&lt;=24999",'Original Data'!$F$2:$F$4115,"=failed")</f>
        <v>72</v>
      </c>
      <c r="D7">
        <f>COUNTIFS('Original Data'!$D$2:$D$4115,"&gt;=20000",'Original Data'!$D$2:$D$4115,"&lt;=24999",'Original Data'!$F$2:$F$4115,"=canceled")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9" x14ac:dyDescent="0.25">
      <c r="A8" t="s">
        <v>8385</v>
      </c>
      <c r="B8">
        <f>COUNTIFS('Original Data'!$D$2:$D$4115,"&gt;=25000",'Original Data'!$D$2:$D$4115,"&lt;=29999",'Original Data'!$F$2:$F$4115,"=successful")</f>
        <v>55</v>
      </c>
      <c r="C8">
        <f>COUNTIFS('Original Data'!$D$2:$D$4115,"&gt;=25000",'Original Data'!$D$2:$D$4115,"&lt;=29999",'Original Data'!$F$2:$F$4115,"=failed")</f>
        <v>64</v>
      </c>
      <c r="D8">
        <f>COUNTIFS('Original Data'!$D$2:$D$4115,"&gt;=25000",'Original Data'!$D$2:$D$4115,"&lt;=29999",'Original Data'!$F$2:$F$4115,"=canceled")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9" x14ac:dyDescent="0.25">
      <c r="A9" t="s">
        <v>8386</v>
      </c>
      <c r="B9">
        <f>COUNTIFS('Original Data'!$D$2:$D$4115,"&gt;=30000",'Original Data'!$D$2:$D$4115,"&lt;=34999",'Original Data'!$F$2:$F$4115,"=successful")</f>
        <v>32</v>
      </c>
      <c r="C9">
        <f>COUNTIFS('Original Data'!$D$2:$D$4115,"&gt;=30000",'Original Data'!$D$2:$D$4115,"&lt;=34999",'Original Data'!$F$2:$F$4115,"=failed")</f>
        <v>37</v>
      </c>
      <c r="D9">
        <f>COUNTIFS('Original Data'!$D$2:$D$4115,"&gt;=30000",'Original Data'!$D$2:$D$4115,"&lt;=34999",'Original Data'!$F$2:$F$4115,"=canceled")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9" x14ac:dyDescent="0.25">
      <c r="A10" t="s">
        <v>8387</v>
      </c>
      <c r="B10">
        <f>COUNTIFS('Original Data'!$D$2:$D$4115,"&gt;=35000",'Original Data'!$D$2:$D$4115,"&lt;=39999",'Original Data'!$F$2:$F$4115,"=successful")</f>
        <v>26</v>
      </c>
      <c r="C10">
        <f>COUNTIFS('Original Data'!$D$2:$D$4115,"&gt;=35000",'Original Data'!$D$2:$D$4115,"&lt;=39999",'Original Data'!$F$2:$F$4115,"=failed")</f>
        <v>22</v>
      </c>
      <c r="D10">
        <f>COUNTIFS('Original Data'!$D$2:$D$4115,"&gt;=35000",'Original Data'!$D$2:$D$4115,"&lt;=39999",'Original Data'!$F$2:$F$4115,"=canceled")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9" x14ac:dyDescent="0.25">
      <c r="A11" t="s">
        <v>8388</v>
      </c>
      <c r="B11">
        <f>COUNTIFS('Original Data'!$D$2:$D$4115,"&gt;=40000",'Original Data'!$D$2:$D$4115,"&lt;=44999",'Original Data'!$F$2:$F$4115,"=successful")</f>
        <v>21</v>
      </c>
      <c r="C11">
        <f>COUNTIFS('Original Data'!$D$2:$D$4115,"&gt;=40000",'Original Data'!$D$2:$D$4115,"&lt;=44999",'Original Data'!$F$2:$F$4115,"=failed")</f>
        <v>16</v>
      </c>
      <c r="D11">
        <f>COUNTIFS('Original Data'!$D$2:$D$4115,"&gt;=40000",'Original Data'!$D$2:$D$4115,"&lt;=44999",'Original Data'!$F$2:$F$4115,"=canceled")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9" x14ac:dyDescent="0.25">
      <c r="A12" t="s">
        <v>8389</v>
      </c>
      <c r="B12">
        <f>COUNTIFS('Original Data'!$D$2:$D$4115,"&gt;=45000",'Original Data'!$D$2:$D$4115,"&lt;=49999",'Original Data'!$F$2:$F$4115,"=successful")</f>
        <v>6</v>
      </c>
      <c r="C12">
        <f>COUNTIFS('Original Data'!$D$2:$D$4115,"&gt;=45000",'Original Data'!$D$2:$D$4115,"&lt;=49999",'Original Data'!$F$2:$F$4115,"=failed")</f>
        <v>11</v>
      </c>
      <c r="D12">
        <f>COUNTIFS('Original Data'!$D$2:$D$4115,"&gt;=45000",'Original Data'!$D$2:$D$4115,"&lt;=49999",'Original Data'!$F$2:$F$4115,"=canceled")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9" x14ac:dyDescent="0.25">
      <c r="A13" t="s">
        <v>8390</v>
      </c>
      <c r="B13">
        <f>COUNTIFS('Original Data'!$D$2:$D$4115,"&gt;=50000",'Original Data'!$F$2:$F$4115,"=successful")</f>
        <v>86</v>
      </c>
      <c r="C13">
        <f>COUNTIFS('Original Data'!$D$2:$D$4115,"&gt;=50000",'Original Data'!$F$2:$F$4115,"=failed")</f>
        <v>258</v>
      </c>
      <c r="D13">
        <f>COUNTIFS('Original Data'!$D$2:$D$4115,"&gt;=50000",'Original Data'!$F$2:$F$4115,"=canceled")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E151A-0991-41E8-9467-7A95757443BE}">
  <dimension ref="A1:L2186"/>
  <sheetViews>
    <sheetView tabSelected="1" topLeftCell="C7" workbookViewId="0">
      <selection activeCell="K32" sqref="K31:K32"/>
    </sheetView>
  </sheetViews>
  <sheetFormatPr defaultRowHeight="15" x14ac:dyDescent="0.25"/>
  <cols>
    <col min="1" max="1" width="10" bestFit="1" customWidth="1"/>
    <col min="2" max="2" width="13.85546875" bestFit="1" customWidth="1"/>
    <col min="4" max="4" width="8.85546875" bestFit="1" customWidth="1"/>
    <col min="5" max="5" width="13.85546875" bestFit="1" customWidth="1"/>
    <col min="7" max="7" width="45" bestFit="1" customWidth="1"/>
    <col min="10" max="10" width="9.28515625" customWidth="1"/>
    <col min="11" max="11" width="45" bestFit="1" customWidth="1"/>
  </cols>
  <sheetData>
    <row r="1" spans="1:12" x14ac:dyDescent="0.25">
      <c r="A1" s="12" t="s">
        <v>8391</v>
      </c>
      <c r="B1" s="12" t="s">
        <v>8262</v>
      </c>
      <c r="C1" s="12"/>
      <c r="D1" s="12" t="s">
        <v>8391</v>
      </c>
      <c r="E1" s="12" t="s">
        <v>8262</v>
      </c>
      <c r="G1" s="15" t="s">
        <v>8393</v>
      </c>
      <c r="H1" s="16"/>
      <c r="K1" s="17" t="s">
        <v>8394</v>
      </c>
      <c r="L1" s="18"/>
    </row>
    <row r="2" spans="1:12" x14ac:dyDescent="0.25">
      <c r="A2" s="14" t="s">
        <v>8219</v>
      </c>
      <c r="B2">
        <v>182</v>
      </c>
      <c r="D2" s="14" t="s">
        <v>8221</v>
      </c>
      <c r="E2">
        <v>0</v>
      </c>
      <c r="G2" s="16"/>
      <c r="H2" s="16"/>
      <c r="K2" s="18"/>
      <c r="L2" s="18"/>
    </row>
    <row r="3" spans="1:12" x14ac:dyDescent="0.25">
      <c r="A3" s="14" t="s">
        <v>8219</v>
      </c>
      <c r="B3">
        <v>79</v>
      </c>
      <c r="D3" s="14" t="s">
        <v>8221</v>
      </c>
      <c r="E3">
        <v>1</v>
      </c>
      <c r="G3" s="16" t="s">
        <v>8392</v>
      </c>
      <c r="H3" s="16">
        <f>AVERAGE(B2:B2186)</f>
        <v>194.42517162471395</v>
      </c>
      <c r="K3" s="18" t="s">
        <v>8392</v>
      </c>
      <c r="L3" s="18">
        <f>AVERAGE(E2:E1531)</f>
        <v>17.709803921568628</v>
      </c>
    </row>
    <row r="4" spans="1:12" x14ac:dyDescent="0.25">
      <c r="A4" s="14" t="s">
        <v>8219</v>
      </c>
      <c r="B4">
        <v>35</v>
      </c>
      <c r="D4" s="14" t="s">
        <v>8221</v>
      </c>
      <c r="E4">
        <v>10</v>
      </c>
      <c r="G4" s="16" t="s">
        <v>8395</v>
      </c>
      <c r="H4" s="16">
        <f>MEDIAN(B2:B2186)</f>
        <v>62</v>
      </c>
      <c r="K4" s="18" t="s">
        <v>8395</v>
      </c>
      <c r="L4" s="18">
        <f>MEDIAN(E2:E1531)</f>
        <v>4</v>
      </c>
    </row>
    <row r="5" spans="1:12" x14ac:dyDescent="0.25">
      <c r="A5" s="14" t="s">
        <v>8219</v>
      </c>
      <c r="B5">
        <v>150</v>
      </c>
      <c r="D5" s="14" t="s">
        <v>8221</v>
      </c>
      <c r="E5">
        <v>0</v>
      </c>
      <c r="G5" s="16" t="s">
        <v>8396</v>
      </c>
      <c r="H5" s="16">
        <f>MIN(B2:B2186)</f>
        <v>1</v>
      </c>
      <c r="K5" s="18" t="s">
        <v>8396</v>
      </c>
      <c r="L5" s="18">
        <f>MIN(E2:E1531)</f>
        <v>0</v>
      </c>
    </row>
    <row r="6" spans="1:12" x14ac:dyDescent="0.25">
      <c r="A6" s="14" t="s">
        <v>8219</v>
      </c>
      <c r="B6">
        <v>284</v>
      </c>
      <c r="D6" s="14" t="s">
        <v>8221</v>
      </c>
      <c r="E6">
        <v>7</v>
      </c>
      <c r="G6" s="16" t="s">
        <v>8397</v>
      </c>
      <c r="H6" s="16">
        <f>MAX(B2:B2186)</f>
        <v>26457</v>
      </c>
      <c r="K6" s="18" t="s">
        <v>8397</v>
      </c>
      <c r="L6" s="18">
        <f>MAX(E2:E1531)</f>
        <v>1293</v>
      </c>
    </row>
    <row r="7" spans="1:12" x14ac:dyDescent="0.25">
      <c r="A7" s="14" t="s">
        <v>8219</v>
      </c>
      <c r="B7">
        <v>47</v>
      </c>
      <c r="D7" s="14" t="s">
        <v>8221</v>
      </c>
      <c r="E7">
        <v>0</v>
      </c>
      <c r="G7" s="16" t="s">
        <v>8398</v>
      </c>
      <c r="H7" s="16">
        <f>_xlfn.VAR.P(B2:B2186)</f>
        <v>712840.9867348104</v>
      </c>
      <c r="K7" s="18" t="s">
        <v>8398</v>
      </c>
      <c r="L7" s="18">
        <f>_xlfn.VAR.P(E2:E1531)</f>
        <v>3773.2216685890044</v>
      </c>
    </row>
    <row r="8" spans="1:12" x14ac:dyDescent="0.25">
      <c r="A8" s="14" t="s">
        <v>8219</v>
      </c>
      <c r="B8">
        <v>58</v>
      </c>
      <c r="D8" s="14" t="s">
        <v>8221</v>
      </c>
      <c r="E8">
        <v>1</v>
      </c>
      <c r="G8" s="16" t="s">
        <v>8399</v>
      </c>
      <c r="H8" s="16">
        <f>_xlfn.STDEV.P(B2:B2186)</f>
        <v>844.29910975602149</v>
      </c>
      <c r="K8" s="18" t="s">
        <v>8399</v>
      </c>
      <c r="L8" s="18">
        <f>_xlfn.STDEV.P(E2:E1531)</f>
        <v>61.426555076684906</v>
      </c>
    </row>
    <row r="9" spans="1:12" x14ac:dyDescent="0.25">
      <c r="A9" s="14" t="s">
        <v>8219</v>
      </c>
      <c r="B9">
        <v>57</v>
      </c>
      <c r="D9" s="14" t="s">
        <v>8221</v>
      </c>
      <c r="E9">
        <v>2</v>
      </c>
    </row>
    <row r="10" spans="1:12" x14ac:dyDescent="0.25">
      <c r="A10" s="14" t="s">
        <v>8219</v>
      </c>
      <c r="B10">
        <v>12</v>
      </c>
      <c r="D10" s="14" t="s">
        <v>8221</v>
      </c>
      <c r="E10">
        <v>3</v>
      </c>
    </row>
    <row r="11" spans="1:12" x14ac:dyDescent="0.25">
      <c r="A11" s="14" t="s">
        <v>8219</v>
      </c>
      <c r="B11">
        <v>20</v>
      </c>
      <c r="D11" s="14" t="s">
        <v>8221</v>
      </c>
      <c r="E11">
        <v>10</v>
      </c>
    </row>
    <row r="12" spans="1:12" x14ac:dyDescent="0.25">
      <c r="A12" s="14" t="s">
        <v>8219</v>
      </c>
      <c r="B12">
        <v>19</v>
      </c>
      <c r="D12" s="14" t="s">
        <v>8221</v>
      </c>
      <c r="E12">
        <v>10</v>
      </c>
    </row>
    <row r="13" spans="1:12" x14ac:dyDescent="0.25">
      <c r="A13" s="14" t="s">
        <v>8219</v>
      </c>
      <c r="B13">
        <v>75</v>
      </c>
      <c r="D13" s="14" t="s">
        <v>8221</v>
      </c>
      <c r="E13">
        <v>1</v>
      </c>
    </row>
    <row r="14" spans="1:12" x14ac:dyDescent="0.25">
      <c r="A14" s="14" t="s">
        <v>8219</v>
      </c>
      <c r="B14">
        <v>827</v>
      </c>
      <c r="D14" s="14" t="s">
        <v>8221</v>
      </c>
      <c r="E14">
        <v>0</v>
      </c>
    </row>
    <row r="15" spans="1:12" x14ac:dyDescent="0.25">
      <c r="A15" s="14" t="s">
        <v>8219</v>
      </c>
      <c r="B15">
        <v>51</v>
      </c>
      <c r="D15" s="14" t="s">
        <v>8221</v>
      </c>
      <c r="E15">
        <v>0</v>
      </c>
    </row>
    <row r="16" spans="1:12" x14ac:dyDescent="0.25">
      <c r="A16" s="14" t="s">
        <v>8219</v>
      </c>
      <c r="B16">
        <v>41</v>
      </c>
      <c r="D16" s="14" t="s">
        <v>8221</v>
      </c>
      <c r="E16">
        <v>0</v>
      </c>
    </row>
    <row r="17" spans="1:11" x14ac:dyDescent="0.25">
      <c r="A17" s="14" t="s">
        <v>8219</v>
      </c>
      <c r="B17">
        <v>98</v>
      </c>
      <c r="D17" s="14" t="s">
        <v>8221</v>
      </c>
      <c r="E17">
        <v>26</v>
      </c>
    </row>
    <row r="18" spans="1:11" x14ac:dyDescent="0.25">
      <c r="A18" s="14" t="s">
        <v>8219</v>
      </c>
      <c r="B18">
        <v>70</v>
      </c>
      <c r="D18" s="14" t="s">
        <v>8221</v>
      </c>
      <c r="E18">
        <v>0</v>
      </c>
    </row>
    <row r="19" spans="1:11" x14ac:dyDescent="0.25">
      <c r="A19" s="14" t="s">
        <v>8219</v>
      </c>
      <c r="B19">
        <v>36</v>
      </c>
      <c r="D19" s="14" t="s">
        <v>8221</v>
      </c>
      <c r="E19">
        <v>7</v>
      </c>
    </row>
    <row r="20" spans="1:11" x14ac:dyDescent="0.25">
      <c r="A20" s="14" t="s">
        <v>8219</v>
      </c>
      <c r="B20">
        <v>342</v>
      </c>
      <c r="D20" s="14" t="s">
        <v>8221</v>
      </c>
      <c r="E20">
        <v>0</v>
      </c>
    </row>
    <row r="21" spans="1:11" x14ac:dyDescent="0.25">
      <c r="A21" s="14" t="s">
        <v>8219</v>
      </c>
      <c r="B21">
        <v>22</v>
      </c>
      <c r="D21" s="14" t="s">
        <v>8221</v>
      </c>
      <c r="E21">
        <v>2</v>
      </c>
    </row>
    <row r="22" spans="1:11" x14ac:dyDescent="0.25">
      <c r="A22" s="14" t="s">
        <v>8219</v>
      </c>
      <c r="B22">
        <v>25</v>
      </c>
      <c r="D22" s="14" t="s">
        <v>8221</v>
      </c>
      <c r="E22">
        <v>13</v>
      </c>
    </row>
    <row r="23" spans="1:11" x14ac:dyDescent="0.25">
      <c r="A23" s="14" t="s">
        <v>8219</v>
      </c>
      <c r="B23">
        <v>101</v>
      </c>
      <c r="D23" s="14" t="s">
        <v>8221</v>
      </c>
      <c r="E23">
        <v>4</v>
      </c>
    </row>
    <row r="24" spans="1:11" x14ac:dyDescent="0.25">
      <c r="A24" s="14" t="s">
        <v>8219</v>
      </c>
      <c r="B24">
        <v>8</v>
      </c>
      <c r="D24" s="14" t="s">
        <v>8221</v>
      </c>
      <c r="E24">
        <v>0</v>
      </c>
    </row>
    <row r="25" spans="1:11" x14ac:dyDescent="0.25">
      <c r="A25" s="14" t="s">
        <v>8219</v>
      </c>
      <c r="B25">
        <v>23</v>
      </c>
      <c r="D25" s="14" t="s">
        <v>8221</v>
      </c>
      <c r="E25">
        <v>12</v>
      </c>
    </row>
    <row r="26" spans="1:11" x14ac:dyDescent="0.25">
      <c r="A26" s="14" t="s">
        <v>8219</v>
      </c>
      <c r="B26">
        <v>574</v>
      </c>
      <c r="D26" s="14" t="s">
        <v>8221</v>
      </c>
      <c r="E26">
        <v>2</v>
      </c>
      <c r="G26" s="19"/>
      <c r="H26" s="19"/>
      <c r="I26" s="19"/>
      <c r="J26" s="19"/>
      <c r="K26" s="19"/>
    </row>
    <row r="27" spans="1:11" x14ac:dyDescent="0.25">
      <c r="A27" s="14" t="s">
        <v>8219</v>
      </c>
      <c r="B27">
        <v>14</v>
      </c>
      <c r="D27" s="14" t="s">
        <v>8221</v>
      </c>
      <c r="E27">
        <v>10</v>
      </c>
    </row>
    <row r="28" spans="1:11" x14ac:dyDescent="0.25">
      <c r="A28" s="14" t="s">
        <v>8219</v>
      </c>
      <c r="B28">
        <v>19</v>
      </c>
      <c r="D28" s="14" t="s">
        <v>8221</v>
      </c>
      <c r="E28">
        <v>0</v>
      </c>
    </row>
    <row r="29" spans="1:11" x14ac:dyDescent="0.25">
      <c r="A29" s="14" t="s">
        <v>8219</v>
      </c>
      <c r="B29">
        <v>150</v>
      </c>
      <c r="D29" s="14" t="s">
        <v>8221</v>
      </c>
      <c r="E29">
        <v>5</v>
      </c>
    </row>
    <row r="30" spans="1:11" x14ac:dyDescent="0.25">
      <c r="A30" s="14" t="s">
        <v>8219</v>
      </c>
      <c r="B30">
        <v>71</v>
      </c>
      <c r="D30" s="14" t="s">
        <v>8221</v>
      </c>
      <c r="E30">
        <v>0</v>
      </c>
    </row>
    <row r="31" spans="1:11" x14ac:dyDescent="0.25">
      <c r="A31" s="14" t="s">
        <v>8219</v>
      </c>
      <c r="B31">
        <v>117</v>
      </c>
      <c r="D31" s="14" t="s">
        <v>8221</v>
      </c>
      <c r="E31">
        <v>5</v>
      </c>
    </row>
    <row r="32" spans="1:11" x14ac:dyDescent="0.25">
      <c r="A32" s="14" t="s">
        <v>8219</v>
      </c>
      <c r="B32">
        <v>53</v>
      </c>
      <c r="D32" s="14" t="s">
        <v>8221</v>
      </c>
      <c r="E32">
        <v>1</v>
      </c>
    </row>
    <row r="33" spans="1:5" x14ac:dyDescent="0.25">
      <c r="A33" s="14" t="s">
        <v>8219</v>
      </c>
      <c r="B33">
        <v>1</v>
      </c>
      <c r="D33" s="14" t="s">
        <v>8221</v>
      </c>
      <c r="E33">
        <v>3</v>
      </c>
    </row>
    <row r="34" spans="1:5" x14ac:dyDescent="0.25">
      <c r="A34" s="14" t="s">
        <v>8219</v>
      </c>
      <c r="B34">
        <v>89</v>
      </c>
      <c r="D34" s="14" t="s">
        <v>8221</v>
      </c>
      <c r="E34">
        <v>3</v>
      </c>
    </row>
    <row r="35" spans="1:5" x14ac:dyDescent="0.25">
      <c r="A35" s="14" t="s">
        <v>8219</v>
      </c>
      <c r="B35">
        <v>64</v>
      </c>
      <c r="D35" s="14" t="s">
        <v>8221</v>
      </c>
      <c r="E35">
        <v>0</v>
      </c>
    </row>
    <row r="36" spans="1:5" x14ac:dyDescent="0.25">
      <c r="A36" s="14" t="s">
        <v>8219</v>
      </c>
      <c r="B36">
        <v>68</v>
      </c>
      <c r="D36" s="14" t="s">
        <v>8221</v>
      </c>
      <c r="E36">
        <v>3</v>
      </c>
    </row>
    <row r="37" spans="1:5" x14ac:dyDescent="0.25">
      <c r="A37" s="14" t="s">
        <v>8219</v>
      </c>
      <c r="B37">
        <v>28</v>
      </c>
      <c r="D37" s="14" t="s">
        <v>8221</v>
      </c>
      <c r="E37">
        <v>0</v>
      </c>
    </row>
    <row r="38" spans="1:5" x14ac:dyDescent="0.25">
      <c r="A38" s="14" t="s">
        <v>8219</v>
      </c>
      <c r="B38">
        <v>44</v>
      </c>
      <c r="D38" s="14" t="s">
        <v>8221</v>
      </c>
      <c r="E38">
        <v>19</v>
      </c>
    </row>
    <row r="39" spans="1:5" x14ac:dyDescent="0.25">
      <c r="A39" s="14" t="s">
        <v>8219</v>
      </c>
      <c r="B39">
        <v>253</v>
      </c>
      <c r="D39" s="14" t="s">
        <v>8221</v>
      </c>
      <c r="E39">
        <v>8</v>
      </c>
    </row>
    <row r="40" spans="1:5" x14ac:dyDescent="0.25">
      <c r="A40" s="14" t="s">
        <v>8219</v>
      </c>
      <c r="B40">
        <v>66</v>
      </c>
      <c r="D40" s="14" t="s">
        <v>8221</v>
      </c>
      <c r="E40">
        <v>6</v>
      </c>
    </row>
    <row r="41" spans="1:5" x14ac:dyDescent="0.25">
      <c r="A41" s="14" t="s">
        <v>8219</v>
      </c>
      <c r="B41">
        <v>217</v>
      </c>
      <c r="D41" s="14" t="s">
        <v>8221</v>
      </c>
      <c r="E41">
        <v>0</v>
      </c>
    </row>
    <row r="42" spans="1:5" x14ac:dyDescent="0.25">
      <c r="A42" s="14" t="s">
        <v>8219</v>
      </c>
      <c r="B42">
        <v>16</v>
      </c>
      <c r="D42" s="14" t="s">
        <v>8221</v>
      </c>
      <c r="E42">
        <v>18</v>
      </c>
    </row>
    <row r="43" spans="1:5" x14ac:dyDescent="0.25">
      <c r="A43" s="14" t="s">
        <v>8219</v>
      </c>
      <c r="B43">
        <v>19</v>
      </c>
      <c r="D43" s="14" t="s">
        <v>8221</v>
      </c>
      <c r="E43">
        <v>7</v>
      </c>
    </row>
    <row r="44" spans="1:5" x14ac:dyDescent="0.25">
      <c r="A44" s="14" t="s">
        <v>8219</v>
      </c>
      <c r="B44">
        <v>169</v>
      </c>
      <c r="D44" s="14" t="s">
        <v>8221</v>
      </c>
      <c r="E44">
        <v>0</v>
      </c>
    </row>
    <row r="45" spans="1:5" x14ac:dyDescent="0.25">
      <c r="A45" s="14" t="s">
        <v>8219</v>
      </c>
      <c r="B45">
        <v>263</v>
      </c>
      <c r="D45" s="14" t="s">
        <v>8221</v>
      </c>
      <c r="E45">
        <v>8</v>
      </c>
    </row>
    <row r="46" spans="1:5" x14ac:dyDescent="0.25">
      <c r="A46" s="14" t="s">
        <v>8219</v>
      </c>
      <c r="B46">
        <v>15</v>
      </c>
      <c r="D46" s="14" t="s">
        <v>8221</v>
      </c>
      <c r="E46">
        <v>1293</v>
      </c>
    </row>
    <row r="47" spans="1:5" x14ac:dyDescent="0.25">
      <c r="A47" s="14" t="s">
        <v>8219</v>
      </c>
      <c r="B47">
        <v>61</v>
      </c>
      <c r="D47" s="14" t="s">
        <v>8221</v>
      </c>
      <c r="E47">
        <v>17</v>
      </c>
    </row>
    <row r="48" spans="1:5" x14ac:dyDescent="0.25">
      <c r="A48" s="14" t="s">
        <v>8219</v>
      </c>
      <c r="B48">
        <v>45</v>
      </c>
      <c r="D48" s="14" t="s">
        <v>8221</v>
      </c>
      <c r="E48">
        <v>0</v>
      </c>
    </row>
    <row r="49" spans="1:5" x14ac:dyDescent="0.25">
      <c r="A49" s="14" t="s">
        <v>8219</v>
      </c>
      <c r="B49">
        <v>70</v>
      </c>
      <c r="D49" s="14" t="s">
        <v>8221</v>
      </c>
      <c r="E49">
        <v>13</v>
      </c>
    </row>
    <row r="50" spans="1:5" x14ac:dyDescent="0.25">
      <c r="A50" s="14" t="s">
        <v>8219</v>
      </c>
      <c r="B50">
        <v>38</v>
      </c>
      <c r="D50" s="14" t="s">
        <v>8221</v>
      </c>
      <c r="E50">
        <v>0</v>
      </c>
    </row>
    <row r="51" spans="1:5" x14ac:dyDescent="0.25">
      <c r="A51" s="14" t="s">
        <v>8219</v>
      </c>
      <c r="B51">
        <v>87</v>
      </c>
      <c r="D51" s="14" t="s">
        <v>8221</v>
      </c>
      <c r="E51">
        <v>0</v>
      </c>
    </row>
    <row r="52" spans="1:5" x14ac:dyDescent="0.25">
      <c r="A52" s="14" t="s">
        <v>8219</v>
      </c>
      <c r="B52">
        <v>22</v>
      </c>
      <c r="D52" s="14" t="s">
        <v>8221</v>
      </c>
      <c r="E52">
        <v>33</v>
      </c>
    </row>
    <row r="53" spans="1:5" x14ac:dyDescent="0.25">
      <c r="A53" s="14" t="s">
        <v>8219</v>
      </c>
      <c r="B53">
        <v>119</v>
      </c>
      <c r="D53" s="14" t="s">
        <v>8221</v>
      </c>
      <c r="E53">
        <v>12</v>
      </c>
    </row>
    <row r="54" spans="1:5" x14ac:dyDescent="0.25">
      <c r="A54" s="14" t="s">
        <v>8219</v>
      </c>
      <c r="B54">
        <v>52</v>
      </c>
      <c r="D54" s="14" t="s">
        <v>8221</v>
      </c>
      <c r="E54">
        <v>1</v>
      </c>
    </row>
    <row r="55" spans="1:5" x14ac:dyDescent="0.25">
      <c r="A55" s="14" t="s">
        <v>8219</v>
      </c>
      <c r="B55">
        <v>117</v>
      </c>
      <c r="D55" s="14" t="s">
        <v>8221</v>
      </c>
      <c r="E55">
        <v>1</v>
      </c>
    </row>
    <row r="56" spans="1:5" x14ac:dyDescent="0.25">
      <c r="A56" s="14" t="s">
        <v>8219</v>
      </c>
      <c r="B56">
        <v>52</v>
      </c>
      <c r="D56" s="14" t="s">
        <v>8221</v>
      </c>
      <c r="E56">
        <v>1</v>
      </c>
    </row>
    <row r="57" spans="1:5" x14ac:dyDescent="0.25">
      <c r="A57" s="14" t="s">
        <v>8219</v>
      </c>
      <c r="B57">
        <v>86</v>
      </c>
      <c r="D57" s="14" t="s">
        <v>8221</v>
      </c>
      <c r="E57">
        <v>1</v>
      </c>
    </row>
    <row r="58" spans="1:5" x14ac:dyDescent="0.25">
      <c r="A58" s="14" t="s">
        <v>8219</v>
      </c>
      <c r="B58">
        <v>174</v>
      </c>
      <c r="D58" s="14" t="s">
        <v>8221</v>
      </c>
      <c r="E58">
        <v>84</v>
      </c>
    </row>
    <row r="59" spans="1:5" x14ac:dyDescent="0.25">
      <c r="A59" s="14" t="s">
        <v>8219</v>
      </c>
      <c r="B59">
        <v>69</v>
      </c>
      <c r="D59" s="14" t="s">
        <v>8221</v>
      </c>
      <c r="E59">
        <v>38</v>
      </c>
    </row>
    <row r="60" spans="1:5" x14ac:dyDescent="0.25">
      <c r="A60" s="14" t="s">
        <v>8219</v>
      </c>
      <c r="B60">
        <v>75</v>
      </c>
      <c r="D60" s="14" t="s">
        <v>8221</v>
      </c>
      <c r="E60">
        <v>1</v>
      </c>
    </row>
    <row r="61" spans="1:5" x14ac:dyDescent="0.25">
      <c r="A61" s="14" t="s">
        <v>8219</v>
      </c>
      <c r="B61">
        <v>33</v>
      </c>
      <c r="D61" s="14" t="s">
        <v>8221</v>
      </c>
      <c r="E61">
        <v>76</v>
      </c>
    </row>
    <row r="62" spans="1:5" x14ac:dyDescent="0.25">
      <c r="A62" s="14" t="s">
        <v>8219</v>
      </c>
      <c r="B62">
        <v>108</v>
      </c>
      <c r="D62" s="14" t="s">
        <v>8221</v>
      </c>
      <c r="E62">
        <v>3</v>
      </c>
    </row>
    <row r="63" spans="1:5" x14ac:dyDescent="0.25">
      <c r="A63" s="14" t="s">
        <v>8219</v>
      </c>
      <c r="B63">
        <v>23</v>
      </c>
      <c r="D63" s="14" t="s">
        <v>8221</v>
      </c>
      <c r="E63">
        <v>0</v>
      </c>
    </row>
    <row r="64" spans="1:5" x14ac:dyDescent="0.25">
      <c r="A64" s="14" t="s">
        <v>8219</v>
      </c>
      <c r="B64">
        <v>48</v>
      </c>
      <c r="D64" s="14" t="s">
        <v>8221</v>
      </c>
      <c r="E64">
        <v>2</v>
      </c>
    </row>
    <row r="65" spans="1:5" x14ac:dyDescent="0.25">
      <c r="A65" s="14" t="s">
        <v>8219</v>
      </c>
      <c r="B65">
        <v>64</v>
      </c>
      <c r="D65" s="14" t="s">
        <v>8221</v>
      </c>
      <c r="E65">
        <v>0</v>
      </c>
    </row>
    <row r="66" spans="1:5" x14ac:dyDescent="0.25">
      <c r="A66" s="14" t="s">
        <v>8219</v>
      </c>
      <c r="B66">
        <v>24</v>
      </c>
      <c r="D66" s="14" t="s">
        <v>8221</v>
      </c>
      <c r="E66">
        <v>0</v>
      </c>
    </row>
    <row r="67" spans="1:5" x14ac:dyDescent="0.25">
      <c r="A67" s="14" t="s">
        <v>8219</v>
      </c>
      <c r="B67">
        <v>57</v>
      </c>
      <c r="D67" s="14" t="s">
        <v>8221</v>
      </c>
      <c r="E67">
        <v>0</v>
      </c>
    </row>
    <row r="68" spans="1:5" x14ac:dyDescent="0.25">
      <c r="A68" s="14" t="s">
        <v>8219</v>
      </c>
      <c r="B68">
        <v>26</v>
      </c>
      <c r="D68" s="14" t="s">
        <v>8221</v>
      </c>
      <c r="E68">
        <v>2</v>
      </c>
    </row>
    <row r="69" spans="1:5" x14ac:dyDescent="0.25">
      <c r="A69" s="14" t="s">
        <v>8219</v>
      </c>
      <c r="B69">
        <v>20</v>
      </c>
      <c r="D69" s="14" t="s">
        <v>8221</v>
      </c>
      <c r="E69">
        <v>0</v>
      </c>
    </row>
    <row r="70" spans="1:5" x14ac:dyDescent="0.25">
      <c r="A70" s="14" t="s">
        <v>8219</v>
      </c>
      <c r="B70">
        <v>36</v>
      </c>
      <c r="D70" s="14" t="s">
        <v>8221</v>
      </c>
      <c r="E70">
        <v>0</v>
      </c>
    </row>
    <row r="71" spans="1:5" x14ac:dyDescent="0.25">
      <c r="A71" s="14" t="s">
        <v>8219</v>
      </c>
      <c r="B71">
        <v>178</v>
      </c>
      <c r="D71" s="14" t="s">
        <v>8221</v>
      </c>
      <c r="E71">
        <v>0</v>
      </c>
    </row>
    <row r="72" spans="1:5" x14ac:dyDescent="0.25">
      <c r="A72" s="14" t="s">
        <v>8219</v>
      </c>
      <c r="B72">
        <v>17</v>
      </c>
      <c r="D72" s="14" t="s">
        <v>8221</v>
      </c>
      <c r="E72">
        <v>2</v>
      </c>
    </row>
    <row r="73" spans="1:5" x14ac:dyDescent="0.25">
      <c r="A73" s="14" t="s">
        <v>8219</v>
      </c>
      <c r="B73">
        <v>32</v>
      </c>
      <c r="D73" s="14" t="s">
        <v>8221</v>
      </c>
      <c r="E73">
        <v>0</v>
      </c>
    </row>
    <row r="74" spans="1:5" x14ac:dyDescent="0.25">
      <c r="A74" s="14" t="s">
        <v>8219</v>
      </c>
      <c r="B74">
        <v>41</v>
      </c>
      <c r="D74" s="14" t="s">
        <v>8221</v>
      </c>
      <c r="E74">
        <v>7</v>
      </c>
    </row>
    <row r="75" spans="1:5" x14ac:dyDescent="0.25">
      <c r="A75" s="14" t="s">
        <v>8219</v>
      </c>
      <c r="B75">
        <v>18</v>
      </c>
      <c r="D75" s="14" t="s">
        <v>8221</v>
      </c>
      <c r="E75">
        <v>0</v>
      </c>
    </row>
    <row r="76" spans="1:5" x14ac:dyDescent="0.25">
      <c r="A76" s="14" t="s">
        <v>8219</v>
      </c>
      <c r="B76">
        <v>29</v>
      </c>
      <c r="D76" s="14" t="s">
        <v>8221</v>
      </c>
      <c r="E76">
        <v>5</v>
      </c>
    </row>
    <row r="77" spans="1:5" x14ac:dyDescent="0.25">
      <c r="A77" s="14" t="s">
        <v>8219</v>
      </c>
      <c r="B77">
        <v>47</v>
      </c>
      <c r="D77" s="14" t="s">
        <v>8221</v>
      </c>
      <c r="E77">
        <v>0</v>
      </c>
    </row>
    <row r="78" spans="1:5" x14ac:dyDescent="0.25">
      <c r="A78" s="14" t="s">
        <v>8219</v>
      </c>
      <c r="B78">
        <v>15</v>
      </c>
      <c r="D78" s="14" t="s">
        <v>8221</v>
      </c>
      <c r="E78">
        <v>0</v>
      </c>
    </row>
    <row r="79" spans="1:5" x14ac:dyDescent="0.25">
      <c r="A79" s="14" t="s">
        <v>8219</v>
      </c>
      <c r="B79">
        <v>26</v>
      </c>
      <c r="D79" s="14" t="s">
        <v>8221</v>
      </c>
      <c r="E79">
        <v>1</v>
      </c>
    </row>
    <row r="80" spans="1:5" x14ac:dyDescent="0.25">
      <c r="A80" s="14" t="s">
        <v>8219</v>
      </c>
      <c r="B80">
        <v>35</v>
      </c>
      <c r="D80" s="14" t="s">
        <v>8221</v>
      </c>
      <c r="E80">
        <v>0</v>
      </c>
    </row>
    <row r="81" spans="1:5" x14ac:dyDescent="0.25">
      <c r="A81" s="14" t="s">
        <v>8219</v>
      </c>
      <c r="B81">
        <v>41</v>
      </c>
      <c r="D81" s="14" t="s">
        <v>8221</v>
      </c>
      <c r="E81">
        <v>5</v>
      </c>
    </row>
    <row r="82" spans="1:5" x14ac:dyDescent="0.25">
      <c r="A82" s="14" t="s">
        <v>8219</v>
      </c>
      <c r="B82">
        <v>47</v>
      </c>
      <c r="D82" s="14" t="s">
        <v>8221</v>
      </c>
      <c r="E82">
        <v>3</v>
      </c>
    </row>
    <row r="83" spans="1:5" x14ac:dyDescent="0.25">
      <c r="A83" s="14" t="s">
        <v>8219</v>
      </c>
      <c r="B83">
        <v>28</v>
      </c>
      <c r="D83" s="14" t="s">
        <v>8221</v>
      </c>
      <c r="E83">
        <v>6</v>
      </c>
    </row>
    <row r="84" spans="1:5" x14ac:dyDescent="0.25">
      <c r="A84" s="14" t="s">
        <v>8219</v>
      </c>
      <c r="B84">
        <v>100</v>
      </c>
      <c r="D84" s="14" t="s">
        <v>8221</v>
      </c>
      <c r="E84">
        <v>12</v>
      </c>
    </row>
    <row r="85" spans="1:5" x14ac:dyDescent="0.25">
      <c r="A85" s="14" t="s">
        <v>8219</v>
      </c>
      <c r="B85">
        <v>13</v>
      </c>
      <c r="D85" s="14" t="s">
        <v>8221</v>
      </c>
      <c r="E85">
        <v>13</v>
      </c>
    </row>
    <row r="86" spans="1:5" x14ac:dyDescent="0.25">
      <c r="A86" s="14" t="s">
        <v>8219</v>
      </c>
      <c r="B86">
        <v>7</v>
      </c>
      <c r="D86" s="14" t="s">
        <v>8221</v>
      </c>
      <c r="E86">
        <v>5</v>
      </c>
    </row>
    <row r="87" spans="1:5" x14ac:dyDescent="0.25">
      <c r="A87" s="14" t="s">
        <v>8219</v>
      </c>
      <c r="B87">
        <v>21</v>
      </c>
      <c r="D87" s="14" t="s">
        <v>8221</v>
      </c>
      <c r="E87">
        <v>2</v>
      </c>
    </row>
    <row r="88" spans="1:5" x14ac:dyDescent="0.25">
      <c r="A88" s="14" t="s">
        <v>8219</v>
      </c>
      <c r="B88">
        <v>17</v>
      </c>
      <c r="D88" s="14" t="s">
        <v>8221</v>
      </c>
      <c r="E88">
        <v>8</v>
      </c>
    </row>
    <row r="89" spans="1:5" x14ac:dyDescent="0.25">
      <c r="A89" s="14" t="s">
        <v>8219</v>
      </c>
      <c r="B89">
        <v>25</v>
      </c>
      <c r="D89" s="14" t="s">
        <v>8221</v>
      </c>
      <c r="E89">
        <v>0</v>
      </c>
    </row>
    <row r="90" spans="1:5" x14ac:dyDescent="0.25">
      <c r="A90" s="14" t="s">
        <v>8219</v>
      </c>
      <c r="B90">
        <v>60</v>
      </c>
      <c r="D90" s="14" t="s">
        <v>8221</v>
      </c>
      <c r="E90">
        <v>13</v>
      </c>
    </row>
    <row r="91" spans="1:5" x14ac:dyDescent="0.25">
      <c r="A91" s="14" t="s">
        <v>8219</v>
      </c>
      <c r="B91">
        <v>56</v>
      </c>
      <c r="D91" s="14" t="s">
        <v>8221</v>
      </c>
      <c r="E91">
        <v>0</v>
      </c>
    </row>
    <row r="92" spans="1:5" x14ac:dyDescent="0.25">
      <c r="A92" s="14" t="s">
        <v>8219</v>
      </c>
      <c r="B92">
        <v>16</v>
      </c>
      <c r="D92" s="14" t="s">
        <v>8221</v>
      </c>
      <c r="E92">
        <v>5</v>
      </c>
    </row>
    <row r="93" spans="1:5" x14ac:dyDescent="0.25">
      <c r="A93" s="14" t="s">
        <v>8219</v>
      </c>
      <c r="B93">
        <v>46</v>
      </c>
      <c r="D93" s="14" t="s">
        <v>8221</v>
      </c>
      <c r="E93">
        <v>8</v>
      </c>
    </row>
    <row r="94" spans="1:5" x14ac:dyDescent="0.25">
      <c r="A94" s="14" t="s">
        <v>8219</v>
      </c>
      <c r="B94">
        <v>43</v>
      </c>
      <c r="D94" s="14" t="s">
        <v>8221</v>
      </c>
      <c r="E94">
        <v>8</v>
      </c>
    </row>
    <row r="95" spans="1:5" x14ac:dyDescent="0.25">
      <c r="A95" s="14" t="s">
        <v>8219</v>
      </c>
      <c r="B95">
        <v>15</v>
      </c>
      <c r="D95" s="14" t="s">
        <v>8221</v>
      </c>
      <c r="E95">
        <v>0</v>
      </c>
    </row>
    <row r="96" spans="1:5" x14ac:dyDescent="0.25">
      <c r="A96" s="14" t="s">
        <v>8219</v>
      </c>
      <c r="B96">
        <v>12</v>
      </c>
      <c r="D96" s="14" t="s">
        <v>8221</v>
      </c>
      <c r="E96">
        <v>2</v>
      </c>
    </row>
    <row r="97" spans="1:5" x14ac:dyDescent="0.25">
      <c r="A97" s="14" t="s">
        <v>8219</v>
      </c>
      <c r="B97">
        <v>21</v>
      </c>
      <c r="D97" s="14" t="s">
        <v>8221</v>
      </c>
      <c r="E97">
        <v>3</v>
      </c>
    </row>
    <row r="98" spans="1:5" x14ac:dyDescent="0.25">
      <c r="A98" s="14" t="s">
        <v>8219</v>
      </c>
      <c r="B98">
        <v>34</v>
      </c>
      <c r="D98" s="14" t="s">
        <v>8221</v>
      </c>
      <c r="E98">
        <v>0</v>
      </c>
    </row>
    <row r="99" spans="1:5" x14ac:dyDescent="0.25">
      <c r="A99" s="14" t="s">
        <v>8219</v>
      </c>
      <c r="B99">
        <v>8</v>
      </c>
      <c r="D99" s="14" t="s">
        <v>8221</v>
      </c>
      <c r="E99">
        <v>0</v>
      </c>
    </row>
    <row r="100" spans="1:5" x14ac:dyDescent="0.25">
      <c r="A100" s="14" t="s">
        <v>8219</v>
      </c>
      <c r="B100">
        <v>60</v>
      </c>
      <c r="D100" s="14" t="s">
        <v>8221</v>
      </c>
      <c r="E100">
        <v>11</v>
      </c>
    </row>
    <row r="101" spans="1:5" x14ac:dyDescent="0.25">
      <c r="A101" s="14" t="s">
        <v>8219</v>
      </c>
      <c r="B101">
        <v>39</v>
      </c>
      <c r="D101" s="14" t="s">
        <v>8221</v>
      </c>
      <c r="E101">
        <v>0</v>
      </c>
    </row>
    <row r="102" spans="1:5" x14ac:dyDescent="0.25">
      <c r="A102" s="14" t="s">
        <v>8219</v>
      </c>
      <c r="B102">
        <v>26</v>
      </c>
      <c r="D102" s="14" t="s">
        <v>8221</v>
      </c>
      <c r="E102">
        <v>1</v>
      </c>
    </row>
    <row r="103" spans="1:5" x14ac:dyDescent="0.25">
      <c r="A103" s="14" t="s">
        <v>8219</v>
      </c>
      <c r="B103">
        <v>35</v>
      </c>
      <c r="D103" s="14" t="s">
        <v>8221</v>
      </c>
      <c r="E103">
        <v>0</v>
      </c>
    </row>
    <row r="104" spans="1:5" x14ac:dyDescent="0.25">
      <c r="A104" s="14" t="s">
        <v>8219</v>
      </c>
      <c r="B104">
        <v>65</v>
      </c>
      <c r="D104" s="14" t="s">
        <v>8221</v>
      </c>
      <c r="E104">
        <v>17</v>
      </c>
    </row>
    <row r="105" spans="1:5" x14ac:dyDescent="0.25">
      <c r="A105" s="14" t="s">
        <v>8219</v>
      </c>
      <c r="B105">
        <v>49</v>
      </c>
      <c r="D105" s="14" t="s">
        <v>8221</v>
      </c>
      <c r="E105">
        <v>2</v>
      </c>
    </row>
    <row r="106" spans="1:5" x14ac:dyDescent="0.25">
      <c r="A106" s="14" t="s">
        <v>8219</v>
      </c>
      <c r="B106">
        <v>10</v>
      </c>
      <c r="D106" s="14" t="s">
        <v>8221</v>
      </c>
      <c r="E106">
        <v>1</v>
      </c>
    </row>
    <row r="107" spans="1:5" x14ac:dyDescent="0.25">
      <c r="A107" s="14" t="s">
        <v>8219</v>
      </c>
      <c r="B107">
        <v>60</v>
      </c>
      <c r="D107" s="14" t="s">
        <v>8221</v>
      </c>
      <c r="E107">
        <v>2</v>
      </c>
    </row>
    <row r="108" spans="1:5" x14ac:dyDescent="0.25">
      <c r="A108" s="14" t="s">
        <v>8219</v>
      </c>
      <c r="B108">
        <v>27</v>
      </c>
      <c r="D108" s="14" t="s">
        <v>8221</v>
      </c>
      <c r="E108">
        <v>16</v>
      </c>
    </row>
    <row r="109" spans="1:5" x14ac:dyDescent="0.25">
      <c r="A109" s="14" t="s">
        <v>8219</v>
      </c>
      <c r="B109">
        <v>69</v>
      </c>
      <c r="D109" s="14" t="s">
        <v>8221</v>
      </c>
      <c r="E109">
        <v>1</v>
      </c>
    </row>
    <row r="110" spans="1:5" x14ac:dyDescent="0.25">
      <c r="A110" s="14" t="s">
        <v>8219</v>
      </c>
      <c r="B110">
        <v>47</v>
      </c>
      <c r="D110" s="14" t="s">
        <v>8221</v>
      </c>
      <c r="E110">
        <v>4</v>
      </c>
    </row>
    <row r="111" spans="1:5" x14ac:dyDescent="0.25">
      <c r="A111" s="14" t="s">
        <v>8219</v>
      </c>
      <c r="B111">
        <v>47</v>
      </c>
      <c r="D111" s="14" t="s">
        <v>8221</v>
      </c>
      <c r="E111">
        <v>5</v>
      </c>
    </row>
    <row r="112" spans="1:5" x14ac:dyDescent="0.25">
      <c r="A112" s="14" t="s">
        <v>8219</v>
      </c>
      <c r="B112">
        <v>26</v>
      </c>
      <c r="D112" s="14" t="s">
        <v>8221</v>
      </c>
      <c r="E112">
        <v>7</v>
      </c>
    </row>
    <row r="113" spans="1:5" x14ac:dyDescent="0.25">
      <c r="A113" s="14" t="s">
        <v>8219</v>
      </c>
      <c r="B113">
        <v>53</v>
      </c>
      <c r="D113" s="14" t="s">
        <v>8221</v>
      </c>
      <c r="E113">
        <v>0</v>
      </c>
    </row>
    <row r="114" spans="1:5" x14ac:dyDescent="0.25">
      <c r="A114" s="14" t="s">
        <v>8219</v>
      </c>
      <c r="B114">
        <v>81</v>
      </c>
      <c r="D114" s="14" t="s">
        <v>8221</v>
      </c>
      <c r="E114">
        <v>12</v>
      </c>
    </row>
    <row r="115" spans="1:5" x14ac:dyDescent="0.25">
      <c r="A115" s="14" t="s">
        <v>8219</v>
      </c>
      <c r="B115">
        <v>78</v>
      </c>
      <c r="D115" s="14" t="s">
        <v>8221</v>
      </c>
      <c r="E115">
        <v>2</v>
      </c>
    </row>
    <row r="116" spans="1:5" x14ac:dyDescent="0.25">
      <c r="A116" s="14" t="s">
        <v>8219</v>
      </c>
      <c r="B116">
        <v>35</v>
      </c>
      <c r="D116" s="14" t="s">
        <v>8221</v>
      </c>
      <c r="E116">
        <v>5</v>
      </c>
    </row>
    <row r="117" spans="1:5" x14ac:dyDescent="0.25">
      <c r="A117" s="14" t="s">
        <v>8219</v>
      </c>
      <c r="B117">
        <v>22</v>
      </c>
      <c r="D117" s="14" t="s">
        <v>8221</v>
      </c>
      <c r="E117">
        <v>2</v>
      </c>
    </row>
    <row r="118" spans="1:5" x14ac:dyDescent="0.25">
      <c r="A118" s="14" t="s">
        <v>8219</v>
      </c>
      <c r="B118">
        <v>57</v>
      </c>
      <c r="D118" s="14" t="s">
        <v>8221</v>
      </c>
      <c r="E118">
        <v>3</v>
      </c>
    </row>
    <row r="119" spans="1:5" x14ac:dyDescent="0.25">
      <c r="A119" s="14" t="s">
        <v>8219</v>
      </c>
      <c r="B119">
        <v>27</v>
      </c>
      <c r="D119" s="14" t="s">
        <v>8221</v>
      </c>
      <c r="E119">
        <v>0</v>
      </c>
    </row>
    <row r="120" spans="1:5" x14ac:dyDescent="0.25">
      <c r="A120" s="14" t="s">
        <v>8219</v>
      </c>
      <c r="B120">
        <v>39</v>
      </c>
      <c r="D120" s="14" t="s">
        <v>8221</v>
      </c>
      <c r="E120">
        <v>49</v>
      </c>
    </row>
    <row r="121" spans="1:5" x14ac:dyDescent="0.25">
      <c r="A121" s="14" t="s">
        <v>8219</v>
      </c>
      <c r="B121">
        <v>37</v>
      </c>
      <c r="D121" s="14" t="s">
        <v>8221</v>
      </c>
      <c r="E121">
        <v>1</v>
      </c>
    </row>
    <row r="122" spans="1:5" x14ac:dyDescent="0.25">
      <c r="A122" s="14" t="s">
        <v>8219</v>
      </c>
      <c r="B122">
        <v>137</v>
      </c>
      <c r="D122" s="14" t="s">
        <v>8221</v>
      </c>
      <c r="E122">
        <v>2</v>
      </c>
    </row>
    <row r="123" spans="1:5" x14ac:dyDescent="0.25">
      <c r="A123" s="14" t="s">
        <v>8219</v>
      </c>
      <c r="B123">
        <v>376</v>
      </c>
      <c r="D123" s="14" t="s">
        <v>8221</v>
      </c>
      <c r="E123">
        <v>0</v>
      </c>
    </row>
    <row r="124" spans="1:5" x14ac:dyDescent="0.25">
      <c r="A124" s="14" t="s">
        <v>8219</v>
      </c>
      <c r="B124">
        <v>202</v>
      </c>
      <c r="D124" s="14" t="s">
        <v>8221</v>
      </c>
      <c r="E124">
        <v>0</v>
      </c>
    </row>
    <row r="125" spans="1:5" x14ac:dyDescent="0.25">
      <c r="A125" s="14" t="s">
        <v>8219</v>
      </c>
      <c r="B125">
        <v>328</v>
      </c>
      <c r="D125" s="14" t="s">
        <v>8221</v>
      </c>
      <c r="E125">
        <v>11</v>
      </c>
    </row>
    <row r="126" spans="1:5" x14ac:dyDescent="0.25">
      <c r="A126" s="14" t="s">
        <v>8219</v>
      </c>
      <c r="B126">
        <v>84</v>
      </c>
      <c r="D126" s="14" t="s">
        <v>8221</v>
      </c>
      <c r="E126">
        <v>1</v>
      </c>
    </row>
    <row r="127" spans="1:5" x14ac:dyDescent="0.25">
      <c r="A127" s="14" t="s">
        <v>8219</v>
      </c>
      <c r="B127">
        <v>96</v>
      </c>
      <c r="D127" s="14" t="s">
        <v>8221</v>
      </c>
      <c r="E127">
        <v>8</v>
      </c>
    </row>
    <row r="128" spans="1:5" x14ac:dyDescent="0.25">
      <c r="A128" s="14" t="s">
        <v>8219</v>
      </c>
      <c r="B128">
        <v>223</v>
      </c>
      <c r="D128" s="14" t="s">
        <v>8221</v>
      </c>
      <c r="E128">
        <v>5</v>
      </c>
    </row>
    <row r="129" spans="1:5" x14ac:dyDescent="0.25">
      <c r="A129" s="14" t="s">
        <v>8219</v>
      </c>
      <c r="B129">
        <v>62</v>
      </c>
      <c r="D129" s="14" t="s">
        <v>8221</v>
      </c>
      <c r="E129">
        <v>39</v>
      </c>
    </row>
    <row r="130" spans="1:5" x14ac:dyDescent="0.25">
      <c r="A130" s="14" t="s">
        <v>8219</v>
      </c>
      <c r="B130">
        <v>146</v>
      </c>
      <c r="D130" s="14" t="s">
        <v>8221</v>
      </c>
      <c r="E130">
        <v>0</v>
      </c>
    </row>
    <row r="131" spans="1:5" x14ac:dyDescent="0.25">
      <c r="A131" s="14" t="s">
        <v>8219</v>
      </c>
      <c r="B131">
        <v>235</v>
      </c>
      <c r="D131" s="14" t="s">
        <v>8221</v>
      </c>
      <c r="E131">
        <v>0</v>
      </c>
    </row>
    <row r="132" spans="1:5" x14ac:dyDescent="0.25">
      <c r="A132" s="14" t="s">
        <v>8219</v>
      </c>
      <c r="B132">
        <v>437</v>
      </c>
      <c r="D132" s="14" t="s">
        <v>8221</v>
      </c>
      <c r="E132">
        <v>2</v>
      </c>
    </row>
    <row r="133" spans="1:5" x14ac:dyDescent="0.25">
      <c r="A133" s="14" t="s">
        <v>8219</v>
      </c>
      <c r="B133">
        <v>77</v>
      </c>
      <c r="D133" s="14" t="s">
        <v>8221</v>
      </c>
      <c r="E133">
        <v>170</v>
      </c>
    </row>
    <row r="134" spans="1:5" x14ac:dyDescent="0.25">
      <c r="A134" s="14" t="s">
        <v>8219</v>
      </c>
      <c r="B134">
        <v>108</v>
      </c>
      <c r="D134" s="14" t="s">
        <v>8221</v>
      </c>
      <c r="E134">
        <v>5</v>
      </c>
    </row>
    <row r="135" spans="1:5" x14ac:dyDescent="0.25">
      <c r="A135" s="14" t="s">
        <v>8219</v>
      </c>
      <c r="B135">
        <v>7</v>
      </c>
      <c r="D135" s="14" t="s">
        <v>8221</v>
      </c>
      <c r="E135">
        <v>14</v>
      </c>
    </row>
    <row r="136" spans="1:5" x14ac:dyDescent="0.25">
      <c r="A136" s="14" t="s">
        <v>8219</v>
      </c>
      <c r="B136">
        <v>314</v>
      </c>
      <c r="D136" s="14" t="s">
        <v>8221</v>
      </c>
      <c r="E136">
        <v>1</v>
      </c>
    </row>
    <row r="137" spans="1:5" x14ac:dyDescent="0.25">
      <c r="A137" s="14" t="s">
        <v>8219</v>
      </c>
      <c r="B137">
        <v>188</v>
      </c>
      <c r="D137" s="14" t="s">
        <v>8221</v>
      </c>
      <c r="E137">
        <v>0</v>
      </c>
    </row>
    <row r="138" spans="1:5" x14ac:dyDescent="0.25">
      <c r="A138" s="14" t="s">
        <v>8219</v>
      </c>
      <c r="B138">
        <v>275</v>
      </c>
      <c r="D138" s="14" t="s">
        <v>8221</v>
      </c>
      <c r="E138">
        <v>124</v>
      </c>
    </row>
    <row r="139" spans="1:5" x14ac:dyDescent="0.25">
      <c r="A139" s="14" t="s">
        <v>8219</v>
      </c>
      <c r="B139">
        <v>560</v>
      </c>
      <c r="D139" s="14" t="s">
        <v>8221</v>
      </c>
      <c r="E139">
        <v>0</v>
      </c>
    </row>
    <row r="140" spans="1:5" x14ac:dyDescent="0.25">
      <c r="A140" s="14" t="s">
        <v>8219</v>
      </c>
      <c r="B140">
        <v>688</v>
      </c>
      <c r="D140" s="14" t="s">
        <v>8221</v>
      </c>
      <c r="E140">
        <v>0</v>
      </c>
    </row>
    <row r="141" spans="1:5" x14ac:dyDescent="0.25">
      <c r="A141" s="14" t="s">
        <v>8219</v>
      </c>
      <c r="B141">
        <v>942</v>
      </c>
      <c r="D141" s="14" t="s">
        <v>8221</v>
      </c>
      <c r="E141">
        <v>55</v>
      </c>
    </row>
    <row r="142" spans="1:5" x14ac:dyDescent="0.25">
      <c r="A142" s="14" t="s">
        <v>8219</v>
      </c>
      <c r="B142">
        <v>88</v>
      </c>
      <c r="D142" s="14" t="s">
        <v>8221</v>
      </c>
      <c r="E142">
        <v>140</v>
      </c>
    </row>
    <row r="143" spans="1:5" x14ac:dyDescent="0.25">
      <c r="A143" s="14" t="s">
        <v>8219</v>
      </c>
      <c r="B143">
        <v>220</v>
      </c>
      <c r="D143" s="14" t="s">
        <v>8221</v>
      </c>
      <c r="E143">
        <v>21</v>
      </c>
    </row>
    <row r="144" spans="1:5" x14ac:dyDescent="0.25">
      <c r="A144" s="14" t="s">
        <v>8219</v>
      </c>
      <c r="B144">
        <v>145</v>
      </c>
      <c r="D144" s="14" t="s">
        <v>8221</v>
      </c>
      <c r="E144">
        <v>1</v>
      </c>
    </row>
    <row r="145" spans="1:5" x14ac:dyDescent="0.25">
      <c r="A145" s="14" t="s">
        <v>8219</v>
      </c>
      <c r="B145">
        <v>963</v>
      </c>
      <c r="D145" s="14" t="s">
        <v>8221</v>
      </c>
      <c r="E145">
        <v>147</v>
      </c>
    </row>
    <row r="146" spans="1:5" x14ac:dyDescent="0.25">
      <c r="A146" s="14" t="s">
        <v>8219</v>
      </c>
      <c r="B146">
        <v>91</v>
      </c>
      <c r="D146" s="14" t="s">
        <v>8221</v>
      </c>
      <c r="E146">
        <v>11</v>
      </c>
    </row>
    <row r="147" spans="1:5" x14ac:dyDescent="0.25">
      <c r="A147" s="14" t="s">
        <v>8219</v>
      </c>
      <c r="B147">
        <v>58</v>
      </c>
      <c r="D147" s="14" t="s">
        <v>8221</v>
      </c>
      <c r="E147">
        <v>125</v>
      </c>
    </row>
    <row r="148" spans="1:5" x14ac:dyDescent="0.25">
      <c r="A148" s="14" t="s">
        <v>8219</v>
      </c>
      <c r="B148">
        <v>36</v>
      </c>
      <c r="D148" s="14" t="s">
        <v>8221</v>
      </c>
      <c r="E148">
        <v>1</v>
      </c>
    </row>
    <row r="149" spans="1:5" x14ac:dyDescent="0.25">
      <c r="A149" s="14" t="s">
        <v>8219</v>
      </c>
      <c r="B149">
        <v>165</v>
      </c>
      <c r="D149" s="14" t="s">
        <v>8221</v>
      </c>
      <c r="E149">
        <v>0</v>
      </c>
    </row>
    <row r="150" spans="1:5" x14ac:dyDescent="0.25">
      <c r="A150" s="14" t="s">
        <v>8219</v>
      </c>
      <c r="B150">
        <v>111</v>
      </c>
      <c r="D150" s="14" t="s">
        <v>8221</v>
      </c>
      <c r="E150">
        <v>0</v>
      </c>
    </row>
    <row r="151" spans="1:5" x14ac:dyDescent="0.25">
      <c r="A151" s="14" t="s">
        <v>8219</v>
      </c>
      <c r="B151">
        <v>1596</v>
      </c>
      <c r="D151" s="14" t="s">
        <v>8221</v>
      </c>
      <c r="E151">
        <v>3</v>
      </c>
    </row>
    <row r="152" spans="1:5" x14ac:dyDescent="0.25">
      <c r="A152" s="14" t="s">
        <v>8219</v>
      </c>
      <c r="B152">
        <v>61</v>
      </c>
      <c r="D152" s="14" t="s">
        <v>8221</v>
      </c>
      <c r="E152">
        <v>0</v>
      </c>
    </row>
    <row r="153" spans="1:5" x14ac:dyDescent="0.25">
      <c r="A153" s="14" t="s">
        <v>8219</v>
      </c>
      <c r="B153">
        <v>287</v>
      </c>
      <c r="D153" s="14" t="s">
        <v>8221</v>
      </c>
      <c r="E153">
        <v>0</v>
      </c>
    </row>
    <row r="154" spans="1:5" x14ac:dyDescent="0.25">
      <c r="A154" s="14" t="s">
        <v>8219</v>
      </c>
      <c r="B154">
        <v>65</v>
      </c>
      <c r="D154" s="14" t="s">
        <v>8221</v>
      </c>
      <c r="E154">
        <v>0</v>
      </c>
    </row>
    <row r="155" spans="1:5" x14ac:dyDescent="0.25">
      <c r="A155" s="14" t="s">
        <v>8219</v>
      </c>
      <c r="B155">
        <v>118</v>
      </c>
      <c r="D155" s="14" t="s">
        <v>8221</v>
      </c>
      <c r="E155">
        <v>0</v>
      </c>
    </row>
    <row r="156" spans="1:5" x14ac:dyDescent="0.25">
      <c r="A156" s="14" t="s">
        <v>8219</v>
      </c>
      <c r="B156">
        <v>113</v>
      </c>
      <c r="D156" s="14" t="s">
        <v>8221</v>
      </c>
      <c r="E156">
        <v>3</v>
      </c>
    </row>
    <row r="157" spans="1:5" x14ac:dyDescent="0.25">
      <c r="A157" s="14" t="s">
        <v>8219</v>
      </c>
      <c r="B157">
        <v>332</v>
      </c>
      <c r="D157" s="14" t="s">
        <v>8221</v>
      </c>
      <c r="E157">
        <v>0</v>
      </c>
    </row>
    <row r="158" spans="1:5" x14ac:dyDescent="0.25">
      <c r="A158" s="14" t="s">
        <v>8219</v>
      </c>
      <c r="B158">
        <v>62</v>
      </c>
      <c r="D158" s="14" t="s">
        <v>8221</v>
      </c>
      <c r="E158">
        <v>1</v>
      </c>
    </row>
    <row r="159" spans="1:5" x14ac:dyDescent="0.25">
      <c r="A159" s="14" t="s">
        <v>8219</v>
      </c>
      <c r="B159">
        <v>951</v>
      </c>
      <c r="D159" s="14" t="s">
        <v>8221</v>
      </c>
      <c r="E159">
        <v>3</v>
      </c>
    </row>
    <row r="160" spans="1:5" x14ac:dyDescent="0.25">
      <c r="A160" s="14" t="s">
        <v>8219</v>
      </c>
      <c r="B160">
        <v>415</v>
      </c>
      <c r="D160" s="14" t="s">
        <v>8221</v>
      </c>
      <c r="E160">
        <v>22</v>
      </c>
    </row>
    <row r="161" spans="1:5" x14ac:dyDescent="0.25">
      <c r="A161" s="14" t="s">
        <v>8219</v>
      </c>
      <c r="B161">
        <v>305</v>
      </c>
      <c r="D161" s="14" t="s">
        <v>8221</v>
      </c>
      <c r="E161">
        <v>26</v>
      </c>
    </row>
    <row r="162" spans="1:5" x14ac:dyDescent="0.25">
      <c r="A162" s="14" t="s">
        <v>8219</v>
      </c>
      <c r="B162">
        <v>2139</v>
      </c>
      <c r="D162" s="14" t="s">
        <v>8221</v>
      </c>
      <c r="E162">
        <v>4</v>
      </c>
    </row>
    <row r="163" spans="1:5" x14ac:dyDescent="0.25">
      <c r="A163" s="14" t="s">
        <v>8219</v>
      </c>
      <c r="B163">
        <v>79</v>
      </c>
      <c r="D163" s="14" t="s">
        <v>8221</v>
      </c>
      <c r="E163">
        <v>0</v>
      </c>
    </row>
    <row r="164" spans="1:5" x14ac:dyDescent="0.25">
      <c r="A164" s="14" t="s">
        <v>8219</v>
      </c>
      <c r="B164">
        <v>179</v>
      </c>
      <c r="D164" s="14" t="s">
        <v>8221</v>
      </c>
      <c r="E164">
        <v>4</v>
      </c>
    </row>
    <row r="165" spans="1:5" x14ac:dyDescent="0.25">
      <c r="A165" s="14" t="s">
        <v>8219</v>
      </c>
      <c r="B165">
        <v>202</v>
      </c>
      <c r="D165" s="14" t="s">
        <v>8221</v>
      </c>
      <c r="E165">
        <v>9</v>
      </c>
    </row>
    <row r="166" spans="1:5" x14ac:dyDescent="0.25">
      <c r="A166" s="14" t="s">
        <v>8219</v>
      </c>
      <c r="B166">
        <v>760</v>
      </c>
      <c r="D166" s="14" t="s">
        <v>8221</v>
      </c>
      <c r="E166">
        <v>5</v>
      </c>
    </row>
    <row r="167" spans="1:5" x14ac:dyDescent="0.25">
      <c r="A167" s="14" t="s">
        <v>8219</v>
      </c>
      <c r="B167">
        <v>563</v>
      </c>
      <c r="D167" s="14" t="s">
        <v>8221</v>
      </c>
      <c r="E167">
        <v>14</v>
      </c>
    </row>
    <row r="168" spans="1:5" x14ac:dyDescent="0.25">
      <c r="A168" s="14" t="s">
        <v>8219</v>
      </c>
      <c r="B168">
        <v>135</v>
      </c>
      <c r="D168" s="14" t="s">
        <v>8221</v>
      </c>
      <c r="E168">
        <v>1</v>
      </c>
    </row>
    <row r="169" spans="1:5" x14ac:dyDescent="0.25">
      <c r="A169" s="14" t="s">
        <v>8219</v>
      </c>
      <c r="B169">
        <v>290</v>
      </c>
      <c r="D169" s="14" t="s">
        <v>8221</v>
      </c>
      <c r="E169">
        <v>10</v>
      </c>
    </row>
    <row r="170" spans="1:5" x14ac:dyDescent="0.25">
      <c r="A170" s="14" t="s">
        <v>8219</v>
      </c>
      <c r="B170">
        <v>447</v>
      </c>
      <c r="D170" s="14" t="s">
        <v>8221</v>
      </c>
      <c r="E170">
        <v>3</v>
      </c>
    </row>
    <row r="171" spans="1:5" x14ac:dyDescent="0.25">
      <c r="A171" s="14" t="s">
        <v>8219</v>
      </c>
      <c r="B171">
        <v>232</v>
      </c>
      <c r="D171" s="14" t="s">
        <v>8221</v>
      </c>
      <c r="E171">
        <v>1</v>
      </c>
    </row>
    <row r="172" spans="1:5" x14ac:dyDescent="0.25">
      <c r="A172" s="14" t="s">
        <v>8219</v>
      </c>
      <c r="B172">
        <v>168</v>
      </c>
      <c r="D172" s="14" t="s">
        <v>8221</v>
      </c>
      <c r="E172">
        <v>0</v>
      </c>
    </row>
    <row r="173" spans="1:5" x14ac:dyDescent="0.25">
      <c r="A173" s="14" t="s">
        <v>8219</v>
      </c>
      <c r="B173">
        <v>128</v>
      </c>
      <c r="D173" s="14" t="s">
        <v>8221</v>
      </c>
      <c r="E173">
        <v>5</v>
      </c>
    </row>
    <row r="174" spans="1:5" x14ac:dyDescent="0.25">
      <c r="A174" s="14" t="s">
        <v>8219</v>
      </c>
      <c r="B174">
        <v>493</v>
      </c>
      <c r="D174" s="14" t="s">
        <v>8221</v>
      </c>
      <c r="E174">
        <v>2</v>
      </c>
    </row>
    <row r="175" spans="1:5" x14ac:dyDescent="0.25">
      <c r="A175" s="14" t="s">
        <v>8219</v>
      </c>
      <c r="B175">
        <v>131</v>
      </c>
      <c r="D175" s="14" t="s">
        <v>8221</v>
      </c>
      <c r="E175">
        <v>68</v>
      </c>
    </row>
    <row r="176" spans="1:5" x14ac:dyDescent="0.25">
      <c r="A176" s="14" t="s">
        <v>8219</v>
      </c>
      <c r="B176">
        <v>50</v>
      </c>
      <c r="D176" s="14" t="s">
        <v>8221</v>
      </c>
      <c r="E176">
        <v>3</v>
      </c>
    </row>
    <row r="177" spans="1:5" x14ac:dyDescent="0.25">
      <c r="A177" s="14" t="s">
        <v>8219</v>
      </c>
      <c r="B177">
        <v>665</v>
      </c>
      <c r="D177" s="14" t="s">
        <v>8221</v>
      </c>
      <c r="E177">
        <v>34</v>
      </c>
    </row>
    <row r="178" spans="1:5" x14ac:dyDescent="0.25">
      <c r="A178" s="14" t="s">
        <v>8219</v>
      </c>
      <c r="B178">
        <v>129</v>
      </c>
      <c r="D178" s="14" t="s">
        <v>8221</v>
      </c>
      <c r="E178">
        <v>0</v>
      </c>
    </row>
    <row r="179" spans="1:5" x14ac:dyDescent="0.25">
      <c r="A179" s="14" t="s">
        <v>8219</v>
      </c>
      <c r="B179">
        <v>142</v>
      </c>
      <c r="D179" s="14" t="s">
        <v>8221</v>
      </c>
      <c r="E179">
        <v>3</v>
      </c>
    </row>
    <row r="180" spans="1:5" x14ac:dyDescent="0.25">
      <c r="A180" s="14" t="s">
        <v>8219</v>
      </c>
      <c r="B180">
        <v>2436</v>
      </c>
      <c r="D180" s="14" t="s">
        <v>8221</v>
      </c>
      <c r="E180">
        <v>0</v>
      </c>
    </row>
    <row r="181" spans="1:5" x14ac:dyDescent="0.25">
      <c r="A181" s="14" t="s">
        <v>8219</v>
      </c>
      <c r="B181">
        <v>244</v>
      </c>
      <c r="D181" s="14" t="s">
        <v>8221</v>
      </c>
      <c r="E181">
        <v>70</v>
      </c>
    </row>
    <row r="182" spans="1:5" x14ac:dyDescent="0.25">
      <c r="A182" s="14" t="s">
        <v>8219</v>
      </c>
      <c r="B182">
        <v>298</v>
      </c>
      <c r="D182" s="14" t="s">
        <v>8221</v>
      </c>
      <c r="E182">
        <v>1</v>
      </c>
    </row>
    <row r="183" spans="1:5" x14ac:dyDescent="0.25">
      <c r="A183" s="14" t="s">
        <v>8219</v>
      </c>
      <c r="B183">
        <v>251</v>
      </c>
      <c r="D183" s="14" t="s">
        <v>8221</v>
      </c>
      <c r="E183">
        <v>1</v>
      </c>
    </row>
    <row r="184" spans="1:5" x14ac:dyDescent="0.25">
      <c r="A184" s="14" t="s">
        <v>8219</v>
      </c>
      <c r="B184">
        <v>108</v>
      </c>
      <c r="D184" s="14" t="s">
        <v>8221</v>
      </c>
      <c r="E184">
        <v>1</v>
      </c>
    </row>
    <row r="185" spans="1:5" x14ac:dyDescent="0.25">
      <c r="A185" s="14" t="s">
        <v>8219</v>
      </c>
      <c r="B185">
        <v>82</v>
      </c>
      <c r="D185" s="14" t="s">
        <v>8221</v>
      </c>
      <c r="E185">
        <v>2</v>
      </c>
    </row>
    <row r="186" spans="1:5" x14ac:dyDescent="0.25">
      <c r="A186" s="14" t="s">
        <v>8219</v>
      </c>
      <c r="B186">
        <v>74</v>
      </c>
      <c r="D186" s="14" t="s">
        <v>8221</v>
      </c>
      <c r="E186">
        <v>2</v>
      </c>
    </row>
    <row r="187" spans="1:5" x14ac:dyDescent="0.25">
      <c r="A187" s="14" t="s">
        <v>8219</v>
      </c>
      <c r="B187">
        <v>189</v>
      </c>
      <c r="D187" s="14" t="s">
        <v>8221</v>
      </c>
      <c r="E187">
        <v>34</v>
      </c>
    </row>
    <row r="188" spans="1:5" x14ac:dyDescent="0.25">
      <c r="A188" s="14" t="s">
        <v>8219</v>
      </c>
      <c r="B188">
        <v>80</v>
      </c>
      <c r="D188" s="14" t="s">
        <v>8221</v>
      </c>
      <c r="E188">
        <v>2</v>
      </c>
    </row>
    <row r="189" spans="1:5" x14ac:dyDescent="0.25">
      <c r="A189" s="14" t="s">
        <v>8219</v>
      </c>
      <c r="B189">
        <v>576</v>
      </c>
      <c r="D189" s="14" t="s">
        <v>8221</v>
      </c>
      <c r="E189">
        <v>0</v>
      </c>
    </row>
    <row r="190" spans="1:5" x14ac:dyDescent="0.25">
      <c r="A190" s="14" t="s">
        <v>8219</v>
      </c>
      <c r="B190">
        <v>202</v>
      </c>
      <c r="D190" s="14" t="s">
        <v>8221</v>
      </c>
      <c r="E190">
        <v>1</v>
      </c>
    </row>
    <row r="191" spans="1:5" x14ac:dyDescent="0.25">
      <c r="A191" s="14" t="s">
        <v>8219</v>
      </c>
      <c r="B191">
        <v>238</v>
      </c>
      <c r="D191" s="14" t="s">
        <v>8221</v>
      </c>
      <c r="E191">
        <v>8</v>
      </c>
    </row>
    <row r="192" spans="1:5" x14ac:dyDescent="0.25">
      <c r="A192" s="14" t="s">
        <v>8219</v>
      </c>
      <c r="B192">
        <v>36</v>
      </c>
      <c r="D192" s="14" t="s">
        <v>8221</v>
      </c>
      <c r="E192">
        <v>4</v>
      </c>
    </row>
    <row r="193" spans="1:5" x14ac:dyDescent="0.25">
      <c r="A193" s="14" t="s">
        <v>8219</v>
      </c>
      <c r="B193">
        <v>150</v>
      </c>
      <c r="D193" s="14" t="s">
        <v>8221</v>
      </c>
      <c r="E193">
        <v>28</v>
      </c>
    </row>
    <row r="194" spans="1:5" x14ac:dyDescent="0.25">
      <c r="A194" s="14" t="s">
        <v>8219</v>
      </c>
      <c r="B194">
        <v>146</v>
      </c>
      <c r="D194" s="14" t="s">
        <v>8221</v>
      </c>
      <c r="E194">
        <v>0</v>
      </c>
    </row>
    <row r="195" spans="1:5" x14ac:dyDescent="0.25">
      <c r="A195" s="14" t="s">
        <v>8219</v>
      </c>
      <c r="B195">
        <v>222</v>
      </c>
      <c r="D195" s="14" t="s">
        <v>8221</v>
      </c>
      <c r="E195">
        <v>6</v>
      </c>
    </row>
    <row r="196" spans="1:5" x14ac:dyDescent="0.25">
      <c r="A196" s="14" t="s">
        <v>8219</v>
      </c>
      <c r="B196">
        <v>120</v>
      </c>
      <c r="D196" s="14" t="s">
        <v>8221</v>
      </c>
      <c r="E196">
        <v>22</v>
      </c>
    </row>
    <row r="197" spans="1:5" x14ac:dyDescent="0.25">
      <c r="A197" s="14" t="s">
        <v>8219</v>
      </c>
      <c r="B197">
        <v>126</v>
      </c>
      <c r="D197" s="14" t="s">
        <v>8221</v>
      </c>
      <c r="E197">
        <v>0</v>
      </c>
    </row>
    <row r="198" spans="1:5" x14ac:dyDescent="0.25">
      <c r="A198" s="14" t="s">
        <v>8219</v>
      </c>
      <c r="B198">
        <v>158</v>
      </c>
      <c r="D198" s="14" t="s">
        <v>8221</v>
      </c>
      <c r="E198">
        <v>1</v>
      </c>
    </row>
    <row r="199" spans="1:5" x14ac:dyDescent="0.25">
      <c r="A199" s="14" t="s">
        <v>8219</v>
      </c>
      <c r="B199">
        <v>316</v>
      </c>
      <c r="D199" s="14" t="s">
        <v>8221</v>
      </c>
      <c r="E199">
        <v>20</v>
      </c>
    </row>
    <row r="200" spans="1:5" x14ac:dyDescent="0.25">
      <c r="A200" s="14" t="s">
        <v>8219</v>
      </c>
      <c r="B200">
        <v>284</v>
      </c>
      <c r="D200" s="14" t="s">
        <v>8221</v>
      </c>
      <c r="E200">
        <v>0</v>
      </c>
    </row>
    <row r="201" spans="1:5" x14ac:dyDescent="0.25">
      <c r="A201" s="14" t="s">
        <v>8219</v>
      </c>
      <c r="B201">
        <v>51</v>
      </c>
      <c r="D201" s="14" t="s">
        <v>8221</v>
      </c>
      <c r="E201">
        <v>1</v>
      </c>
    </row>
    <row r="202" spans="1:5" x14ac:dyDescent="0.25">
      <c r="A202" s="14" t="s">
        <v>8219</v>
      </c>
      <c r="B202">
        <v>158</v>
      </c>
      <c r="D202" s="14" t="s">
        <v>8221</v>
      </c>
      <c r="E202">
        <v>3</v>
      </c>
    </row>
    <row r="203" spans="1:5" x14ac:dyDescent="0.25">
      <c r="A203" s="14" t="s">
        <v>8219</v>
      </c>
      <c r="B203">
        <v>337</v>
      </c>
      <c r="D203" s="14" t="s">
        <v>8221</v>
      </c>
      <c r="E203">
        <v>2</v>
      </c>
    </row>
    <row r="204" spans="1:5" x14ac:dyDescent="0.25">
      <c r="A204" s="14" t="s">
        <v>8219</v>
      </c>
      <c r="B204">
        <v>186</v>
      </c>
      <c r="D204" s="14" t="s">
        <v>8221</v>
      </c>
      <c r="E204">
        <v>0</v>
      </c>
    </row>
    <row r="205" spans="1:5" x14ac:dyDescent="0.25">
      <c r="A205" s="14" t="s">
        <v>8219</v>
      </c>
      <c r="B205">
        <v>58</v>
      </c>
      <c r="D205" s="14" t="s">
        <v>8221</v>
      </c>
      <c r="E205">
        <v>2</v>
      </c>
    </row>
    <row r="206" spans="1:5" x14ac:dyDescent="0.25">
      <c r="A206" s="14" t="s">
        <v>8219</v>
      </c>
      <c r="B206">
        <v>82</v>
      </c>
      <c r="D206" s="14" t="s">
        <v>8221</v>
      </c>
      <c r="E206">
        <v>1</v>
      </c>
    </row>
    <row r="207" spans="1:5" x14ac:dyDescent="0.25">
      <c r="A207" s="14" t="s">
        <v>8219</v>
      </c>
      <c r="B207">
        <v>736</v>
      </c>
      <c r="D207" s="14" t="s">
        <v>8221</v>
      </c>
      <c r="E207">
        <v>0</v>
      </c>
    </row>
    <row r="208" spans="1:5" x14ac:dyDescent="0.25">
      <c r="A208" s="14" t="s">
        <v>8219</v>
      </c>
      <c r="B208">
        <v>1151</v>
      </c>
      <c r="D208" s="14" t="s">
        <v>8221</v>
      </c>
      <c r="E208">
        <v>1</v>
      </c>
    </row>
    <row r="209" spans="1:5" x14ac:dyDescent="0.25">
      <c r="A209" s="14" t="s">
        <v>8219</v>
      </c>
      <c r="B209">
        <v>34</v>
      </c>
      <c r="D209" s="14" t="s">
        <v>8221</v>
      </c>
      <c r="E209">
        <v>0</v>
      </c>
    </row>
    <row r="210" spans="1:5" x14ac:dyDescent="0.25">
      <c r="A210" s="14" t="s">
        <v>8219</v>
      </c>
      <c r="B210">
        <v>498</v>
      </c>
      <c r="D210" s="14" t="s">
        <v>8221</v>
      </c>
      <c r="E210">
        <v>5</v>
      </c>
    </row>
    <row r="211" spans="1:5" x14ac:dyDescent="0.25">
      <c r="A211" s="14" t="s">
        <v>8219</v>
      </c>
      <c r="B211">
        <v>167</v>
      </c>
      <c r="D211" s="14" t="s">
        <v>8221</v>
      </c>
      <c r="E211">
        <v>1</v>
      </c>
    </row>
    <row r="212" spans="1:5" x14ac:dyDescent="0.25">
      <c r="A212" s="14" t="s">
        <v>8219</v>
      </c>
      <c r="B212">
        <v>340</v>
      </c>
      <c r="D212" s="14" t="s">
        <v>8221</v>
      </c>
      <c r="E212">
        <v>1</v>
      </c>
    </row>
    <row r="213" spans="1:5" x14ac:dyDescent="0.25">
      <c r="A213" s="14" t="s">
        <v>8219</v>
      </c>
      <c r="B213">
        <v>438</v>
      </c>
      <c r="D213" s="14" t="s">
        <v>8221</v>
      </c>
      <c r="E213">
        <v>2</v>
      </c>
    </row>
    <row r="214" spans="1:5" x14ac:dyDescent="0.25">
      <c r="A214" s="14" t="s">
        <v>8219</v>
      </c>
      <c r="B214">
        <v>555</v>
      </c>
      <c r="D214" s="14" t="s">
        <v>8221</v>
      </c>
      <c r="E214">
        <v>0</v>
      </c>
    </row>
    <row r="215" spans="1:5" x14ac:dyDescent="0.25">
      <c r="A215" s="14" t="s">
        <v>8219</v>
      </c>
      <c r="B215">
        <v>266</v>
      </c>
      <c r="D215" s="14" t="s">
        <v>8221</v>
      </c>
      <c r="E215">
        <v>9</v>
      </c>
    </row>
    <row r="216" spans="1:5" x14ac:dyDescent="0.25">
      <c r="A216" s="14" t="s">
        <v>8219</v>
      </c>
      <c r="B216">
        <v>69</v>
      </c>
      <c r="D216" s="14" t="s">
        <v>8221</v>
      </c>
      <c r="E216">
        <v>4</v>
      </c>
    </row>
    <row r="217" spans="1:5" x14ac:dyDescent="0.25">
      <c r="A217" s="14" t="s">
        <v>8219</v>
      </c>
      <c r="B217">
        <v>80</v>
      </c>
      <c r="D217" s="14" t="s">
        <v>8221</v>
      </c>
      <c r="E217">
        <v>4</v>
      </c>
    </row>
    <row r="218" spans="1:5" x14ac:dyDescent="0.25">
      <c r="A218" s="14" t="s">
        <v>8219</v>
      </c>
      <c r="B218">
        <v>493</v>
      </c>
      <c r="D218" s="14" t="s">
        <v>8221</v>
      </c>
      <c r="E218">
        <v>1</v>
      </c>
    </row>
    <row r="219" spans="1:5" x14ac:dyDescent="0.25">
      <c r="A219" s="14" t="s">
        <v>8219</v>
      </c>
      <c r="B219">
        <v>31</v>
      </c>
      <c r="D219" s="14" t="s">
        <v>8221</v>
      </c>
      <c r="E219">
        <v>1</v>
      </c>
    </row>
    <row r="220" spans="1:5" x14ac:dyDescent="0.25">
      <c r="A220" s="14" t="s">
        <v>8219</v>
      </c>
      <c r="B220">
        <v>236</v>
      </c>
      <c r="D220" s="14" t="s">
        <v>8221</v>
      </c>
      <c r="E220">
        <v>7</v>
      </c>
    </row>
    <row r="221" spans="1:5" x14ac:dyDescent="0.25">
      <c r="A221" s="14" t="s">
        <v>8219</v>
      </c>
      <c r="B221">
        <v>89</v>
      </c>
      <c r="D221" s="14" t="s">
        <v>8221</v>
      </c>
      <c r="E221">
        <v>5</v>
      </c>
    </row>
    <row r="222" spans="1:5" x14ac:dyDescent="0.25">
      <c r="A222" s="14" t="s">
        <v>8219</v>
      </c>
      <c r="B222">
        <v>299</v>
      </c>
      <c r="D222" s="14" t="s">
        <v>8221</v>
      </c>
      <c r="E222">
        <v>1</v>
      </c>
    </row>
    <row r="223" spans="1:5" x14ac:dyDescent="0.25">
      <c r="A223" s="14" t="s">
        <v>8219</v>
      </c>
      <c r="B223">
        <v>55</v>
      </c>
      <c r="D223" s="14" t="s">
        <v>8221</v>
      </c>
      <c r="E223">
        <v>0</v>
      </c>
    </row>
    <row r="224" spans="1:5" x14ac:dyDescent="0.25">
      <c r="A224" s="14" t="s">
        <v>8219</v>
      </c>
      <c r="B224">
        <v>325</v>
      </c>
      <c r="D224" s="14" t="s">
        <v>8221</v>
      </c>
      <c r="E224">
        <v>0</v>
      </c>
    </row>
    <row r="225" spans="1:5" x14ac:dyDescent="0.25">
      <c r="A225" s="14" t="s">
        <v>8219</v>
      </c>
      <c r="B225">
        <v>524</v>
      </c>
      <c r="D225" s="14" t="s">
        <v>8221</v>
      </c>
      <c r="E225">
        <v>1</v>
      </c>
    </row>
    <row r="226" spans="1:5" x14ac:dyDescent="0.25">
      <c r="A226" s="14" t="s">
        <v>8219</v>
      </c>
      <c r="B226">
        <v>285</v>
      </c>
      <c r="D226" s="14" t="s">
        <v>8221</v>
      </c>
      <c r="E226">
        <v>2</v>
      </c>
    </row>
    <row r="227" spans="1:5" x14ac:dyDescent="0.25">
      <c r="A227" s="14" t="s">
        <v>8219</v>
      </c>
      <c r="B227">
        <v>179</v>
      </c>
      <c r="D227" s="14" t="s">
        <v>8221</v>
      </c>
      <c r="E227">
        <v>0</v>
      </c>
    </row>
    <row r="228" spans="1:5" x14ac:dyDescent="0.25">
      <c r="A228" s="14" t="s">
        <v>8219</v>
      </c>
      <c r="B228">
        <v>188</v>
      </c>
      <c r="D228" s="14" t="s">
        <v>8221</v>
      </c>
      <c r="E228">
        <v>4</v>
      </c>
    </row>
    <row r="229" spans="1:5" x14ac:dyDescent="0.25">
      <c r="A229" s="14" t="s">
        <v>8219</v>
      </c>
      <c r="B229">
        <v>379</v>
      </c>
      <c r="D229" s="14" t="s">
        <v>8221</v>
      </c>
      <c r="E229">
        <v>7</v>
      </c>
    </row>
    <row r="230" spans="1:5" x14ac:dyDescent="0.25">
      <c r="A230" s="14" t="s">
        <v>8219</v>
      </c>
      <c r="B230">
        <v>119</v>
      </c>
      <c r="D230" s="14" t="s">
        <v>8221</v>
      </c>
      <c r="E230">
        <v>2</v>
      </c>
    </row>
    <row r="231" spans="1:5" x14ac:dyDescent="0.25">
      <c r="A231" s="14" t="s">
        <v>8219</v>
      </c>
      <c r="B231">
        <v>167</v>
      </c>
      <c r="D231" s="14" t="s">
        <v>8221</v>
      </c>
      <c r="E231">
        <v>1</v>
      </c>
    </row>
    <row r="232" spans="1:5" x14ac:dyDescent="0.25">
      <c r="A232" s="14" t="s">
        <v>8219</v>
      </c>
      <c r="B232">
        <v>221</v>
      </c>
      <c r="D232" s="14" t="s">
        <v>8221</v>
      </c>
      <c r="E232">
        <v>9</v>
      </c>
    </row>
    <row r="233" spans="1:5" x14ac:dyDescent="0.25">
      <c r="A233" s="14" t="s">
        <v>8219</v>
      </c>
      <c r="B233">
        <v>964</v>
      </c>
      <c r="D233" s="14" t="s">
        <v>8221</v>
      </c>
      <c r="E233">
        <v>2</v>
      </c>
    </row>
    <row r="234" spans="1:5" x14ac:dyDescent="0.25">
      <c r="A234" s="14" t="s">
        <v>8219</v>
      </c>
      <c r="B234">
        <v>286</v>
      </c>
      <c r="D234" s="14" t="s">
        <v>8221</v>
      </c>
      <c r="E234">
        <v>1</v>
      </c>
    </row>
    <row r="235" spans="1:5" x14ac:dyDescent="0.25">
      <c r="A235" s="14" t="s">
        <v>8219</v>
      </c>
      <c r="B235">
        <v>613</v>
      </c>
      <c r="D235" s="14" t="s">
        <v>8221</v>
      </c>
      <c r="E235">
        <v>7</v>
      </c>
    </row>
    <row r="236" spans="1:5" x14ac:dyDescent="0.25">
      <c r="A236" s="14" t="s">
        <v>8219</v>
      </c>
      <c r="B236">
        <v>29</v>
      </c>
      <c r="D236" s="14" t="s">
        <v>8221</v>
      </c>
      <c r="E236">
        <v>2</v>
      </c>
    </row>
    <row r="237" spans="1:5" x14ac:dyDescent="0.25">
      <c r="A237" s="14" t="s">
        <v>8219</v>
      </c>
      <c r="B237">
        <v>165</v>
      </c>
      <c r="D237" s="14" t="s">
        <v>8221</v>
      </c>
      <c r="E237">
        <v>8</v>
      </c>
    </row>
    <row r="238" spans="1:5" x14ac:dyDescent="0.25">
      <c r="A238" s="14" t="s">
        <v>8219</v>
      </c>
      <c r="B238">
        <v>97</v>
      </c>
      <c r="D238" s="14" t="s">
        <v>8221</v>
      </c>
      <c r="E238">
        <v>2</v>
      </c>
    </row>
    <row r="239" spans="1:5" x14ac:dyDescent="0.25">
      <c r="A239" s="14" t="s">
        <v>8219</v>
      </c>
      <c r="B239">
        <v>303</v>
      </c>
      <c r="D239" s="14" t="s">
        <v>8221</v>
      </c>
      <c r="E239">
        <v>2</v>
      </c>
    </row>
    <row r="240" spans="1:5" x14ac:dyDescent="0.25">
      <c r="A240" s="14" t="s">
        <v>8219</v>
      </c>
      <c r="B240">
        <v>267</v>
      </c>
      <c r="D240" s="14" t="s">
        <v>8221</v>
      </c>
      <c r="E240">
        <v>7</v>
      </c>
    </row>
    <row r="241" spans="1:5" x14ac:dyDescent="0.25">
      <c r="A241" s="14" t="s">
        <v>8219</v>
      </c>
      <c r="B241">
        <v>302</v>
      </c>
      <c r="D241" s="14" t="s">
        <v>8221</v>
      </c>
      <c r="E241">
        <v>2</v>
      </c>
    </row>
    <row r="242" spans="1:5" x14ac:dyDescent="0.25">
      <c r="A242" s="14" t="s">
        <v>8219</v>
      </c>
      <c r="B242">
        <v>87</v>
      </c>
      <c r="D242" s="14" t="s">
        <v>8221</v>
      </c>
      <c r="E242">
        <v>18</v>
      </c>
    </row>
    <row r="243" spans="1:5" x14ac:dyDescent="0.25">
      <c r="A243" s="14" t="s">
        <v>8219</v>
      </c>
      <c r="B243">
        <v>354</v>
      </c>
      <c r="D243" s="14" t="s">
        <v>8221</v>
      </c>
      <c r="E243">
        <v>9</v>
      </c>
    </row>
    <row r="244" spans="1:5" x14ac:dyDescent="0.25">
      <c r="A244" s="14" t="s">
        <v>8219</v>
      </c>
      <c r="B244">
        <v>86</v>
      </c>
      <c r="D244" s="14" t="s">
        <v>8221</v>
      </c>
      <c r="E244">
        <v>4</v>
      </c>
    </row>
    <row r="245" spans="1:5" x14ac:dyDescent="0.25">
      <c r="A245" s="14" t="s">
        <v>8219</v>
      </c>
      <c r="B245">
        <v>26</v>
      </c>
      <c r="D245" s="14" t="s">
        <v>8221</v>
      </c>
      <c r="E245">
        <v>7</v>
      </c>
    </row>
    <row r="246" spans="1:5" x14ac:dyDescent="0.25">
      <c r="A246" s="14" t="s">
        <v>8219</v>
      </c>
      <c r="B246">
        <v>113</v>
      </c>
      <c r="D246" s="14" t="s">
        <v>8221</v>
      </c>
      <c r="E246">
        <v>29</v>
      </c>
    </row>
    <row r="247" spans="1:5" x14ac:dyDescent="0.25">
      <c r="A247" s="14" t="s">
        <v>8219</v>
      </c>
      <c r="B247">
        <v>65</v>
      </c>
      <c r="D247" s="14" t="s">
        <v>8221</v>
      </c>
      <c r="E247">
        <v>12</v>
      </c>
    </row>
    <row r="248" spans="1:5" x14ac:dyDescent="0.25">
      <c r="A248" s="14" t="s">
        <v>8219</v>
      </c>
      <c r="B248">
        <v>134</v>
      </c>
      <c r="D248" s="14" t="s">
        <v>8221</v>
      </c>
      <c r="E248">
        <v>4</v>
      </c>
    </row>
    <row r="249" spans="1:5" x14ac:dyDescent="0.25">
      <c r="A249" s="14" t="s">
        <v>8219</v>
      </c>
      <c r="B249">
        <v>119</v>
      </c>
      <c r="D249" s="14" t="s">
        <v>8221</v>
      </c>
      <c r="E249">
        <v>28</v>
      </c>
    </row>
    <row r="250" spans="1:5" x14ac:dyDescent="0.25">
      <c r="A250" s="14" t="s">
        <v>8219</v>
      </c>
      <c r="B250">
        <v>159</v>
      </c>
      <c r="D250" s="14" t="s">
        <v>8221</v>
      </c>
      <c r="E250">
        <v>25</v>
      </c>
    </row>
    <row r="251" spans="1:5" x14ac:dyDescent="0.25">
      <c r="A251" s="14" t="s">
        <v>8219</v>
      </c>
      <c r="B251">
        <v>167</v>
      </c>
      <c r="D251" s="14" t="s">
        <v>8221</v>
      </c>
      <c r="E251">
        <v>28</v>
      </c>
    </row>
    <row r="252" spans="1:5" x14ac:dyDescent="0.25">
      <c r="A252" s="14" t="s">
        <v>8219</v>
      </c>
      <c r="B252">
        <v>43</v>
      </c>
      <c r="D252" s="14" t="s">
        <v>8221</v>
      </c>
      <c r="E252">
        <v>310</v>
      </c>
    </row>
    <row r="253" spans="1:5" x14ac:dyDescent="0.25">
      <c r="A253" s="14" t="s">
        <v>8219</v>
      </c>
      <c r="B253">
        <v>1062</v>
      </c>
      <c r="D253" s="14" t="s">
        <v>8221</v>
      </c>
      <c r="E253">
        <v>15</v>
      </c>
    </row>
    <row r="254" spans="1:5" x14ac:dyDescent="0.25">
      <c r="A254" s="14" t="s">
        <v>8219</v>
      </c>
      <c r="B254">
        <v>9</v>
      </c>
      <c r="D254" s="14" t="s">
        <v>8221</v>
      </c>
      <c r="E254">
        <v>215</v>
      </c>
    </row>
    <row r="255" spans="1:5" x14ac:dyDescent="0.25">
      <c r="A255" s="14" t="s">
        <v>8219</v>
      </c>
      <c r="B255">
        <v>89</v>
      </c>
      <c r="D255" s="14" t="s">
        <v>8221</v>
      </c>
      <c r="E255">
        <v>3</v>
      </c>
    </row>
    <row r="256" spans="1:5" x14ac:dyDescent="0.25">
      <c r="A256" s="14" t="s">
        <v>8219</v>
      </c>
      <c r="B256">
        <v>174</v>
      </c>
      <c r="D256" s="14" t="s">
        <v>8221</v>
      </c>
      <c r="E256">
        <v>2</v>
      </c>
    </row>
    <row r="257" spans="1:5" x14ac:dyDescent="0.25">
      <c r="A257" s="14" t="s">
        <v>8219</v>
      </c>
      <c r="B257">
        <v>14</v>
      </c>
      <c r="D257" s="14" t="s">
        <v>8221</v>
      </c>
      <c r="E257">
        <v>26</v>
      </c>
    </row>
    <row r="258" spans="1:5" x14ac:dyDescent="0.25">
      <c r="A258" s="14" t="s">
        <v>8219</v>
      </c>
      <c r="B258">
        <v>48</v>
      </c>
      <c r="D258" s="14" t="s">
        <v>8221</v>
      </c>
      <c r="E258">
        <v>24</v>
      </c>
    </row>
    <row r="259" spans="1:5" x14ac:dyDescent="0.25">
      <c r="A259" s="14" t="s">
        <v>8219</v>
      </c>
      <c r="B259">
        <v>133</v>
      </c>
      <c r="D259" s="14" t="s">
        <v>8221</v>
      </c>
      <c r="E259">
        <v>96</v>
      </c>
    </row>
    <row r="260" spans="1:5" x14ac:dyDescent="0.25">
      <c r="A260" s="14" t="s">
        <v>8219</v>
      </c>
      <c r="B260">
        <v>83</v>
      </c>
      <c r="D260" s="14" t="s">
        <v>8221</v>
      </c>
      <c r="E260">
        <v>17</v>
      </c>
    </row>
    <row r="261" spans="1:5" x14ac:dyDescent="0.25">
      <c r="A261" s="14" t="s">
        <v>8219</v>
      </c>
      <c r="B261">
        <v>149</v>
      </c>
      <c r="D261" s="14" t="s">
        <v>8221</v>
      </c>
      <c r="E261">
        <v>94</v>
      </c>
    </row>
    <row r="262" spans="1:5" x14ac:dyDescent="0.25">
      <c r="A262" s="14" t="s">
        <v>8219</v>
      </c>
      <c r="B262">
        <v>49</v>
      </c>
      <c r="D262" s="14" t="s">
        <v>8221</v>
      </c>
      <c r="E262">
        <v>129</v>
      </c>
    </row>
    <row r="263" spans="1:5" x14ac:dyDescent="0.25">
      <c r="A263" s="14" t="s">
        <v>8219</v>
      </c>
      <c r="B263">
        <v>251</v>
      </c>
      <c r="D263" s="14" t="s">
        <v>8221</v>
      </c>
      <c r="E263">
        <v>1</v>
      </c>
    </row>
    <row r="264" spans="1:5" x14ac:dyDescent="0.25">
      <c r="A264" s="14" t="s">
        <v>8219</v>
      </c>
      <c r="B264">
        <v>22</v>
      </c>
      <c r="D264" s="14" t="s">
        <v>8221</v>
      </c>
      <c r="E264">
        <v>4</v>
      </c>
    </row>
    <row r="265" spans="1:5" x14ac:dyDescent="0.25">
      <c r="A265" s="14" t="s">
        <v>8219</v>
      </c>
      <c r="B265">
        <v>48</v>
      </c>
      <c r="D265" s="14" t="s">
        <v>8221</v>
      </c>
      <c r="E265">
        <v>3</v>
      </c>
    </row>
    <row r="266" spans="1:5" x14ac:dyDescent="0.25">
      <c r="A266" s="14" t="s">
        <v>8219</v>
      </c>
      <c r="B266">
        <v>383</v>
      </c>
      <c r="D266" s="14" t="s">
        <v>8221</v>
      </c>
      <c r="E266">
        <v>135</v>
      </c>
    </row>
    <row r="267" spans="1:5" x14ac:dyDescent="0.25">
      <c r="A267" s="14" t="s">
        <v>8219</v>
      </c>
      <c r="B267">
        <v>237</v>
      </c>
      <c r="D267" s="14" t="s">
        <v>8221</v>
      </c>
      <c r="E267">
        <v>10</v>
      </c>
    </row>
    <row r="268" spans="1:5" x14ac:dyDescent="0.25">
      <c r="A268" s="14" t="s">
        <v>8219</v>
      </c>
      <c r="B268">
        <v>13</v>
      </c>
      <c r="D268" s="14" t="s">
        <v>8221</v>
      </c>
      <c r="E268">
        <v>0</v>
      </c>
    </row>
    <row r="269" spans="1:5" x14ac:dyDescent="0.25">
      <c r="A269" s="14" t="s">
        <v>8219</v>
      </c>
      <c r="B269">
        <v>562</v>
      </c>
      <c r="D269" s="14" t="s">
        <v>8221</v>
      </c>
      <c r="E269">
        <v>6</v>
      </c>
    </row>
    <row r="270" spans="1:5" x14ac:dyDescent="0.25">
      <c r="A270" s="14" t="s">
        <v>8219</v>
      </c>
      <c r="B270">
        <v>71</v>
      </c>
      <c r="D270" s="14" t="s">
        <v>8221</v>
      </c>
      <c r="E270">
        <v>36</v>
      </c>
    </row>
    <row r="271" spans="1:5" x14ac:dyDescent="0.25">
      <c r="A271" s="14" t="s">
        <v>8219</v>
      </c>
      <c r="B271">
        <v>1510</v>
      </c>
      <c r="D271" s="14" t="s">
        <v>8221</v>
      </c>
      <c r="E271">
        <v>336</v>
      </c>
    </row>
    <row r="272" spans="1:5" x14ac:dyDescent="0.25">
      <c r="A272" s="14" t="s">
        <v>8219</v>
      </c>
      <c r="B272">
        <v>14</v>
      </c>
      <c r="D272" s="14" t="s">
        <v>8221</v>
      </c>
      <c r="E272">
        <v>34</v>
      </c>
    </row>
    <row r="273" spans="1:5" x14ac:dyDescent="0.25">
      <c r="A273" s="14" t="s">
        <v>8219</v>
      </c>
      <c r="B273">
        <v>193</v>
      </c>
      <c r="D273" s="14" t="s">
        <v>8221</v>
      </c>
      <c r="E273">
        <v>10</v>
      </c>
    </row>
    <row r="274" spans="1:5" x14ac:dyDescent="0.25">
      <c r="A274" s="14" t="s">
        <v>8219</v>
      </c>
      <c r="B274">
        <v>206</v>
      </c>
      <c r="D274" s="14" t="s">
        <v>8221</v>
      </c>
      <c r="E274">
        <v>201</v>
      </c>
    </row>
    <row r="275" spans="1:5" x14ac:dyDescent="0.25">
      <c r="A275" s="14" t="s">
        <v>8219</v>
      </c>
      <c r="B275">
        <v>351</v>
      </c>
      <c r="D275" s="14" t="s">
        <v>8221</v>
      </c>
      <c r="E275">
        <v>296</v>
      </c>
    </row>
    <row r="276" spans="1:5" x14ac:dyDescent="0.25">
      <c r="A276" s="14" t="s">
        <v>8219</v>
      </c>
      <c r="B276">
        <v>50</v>
      </c>
      <c r="D276" s="14" t="s">
        <v>8221</v>
      </c>
      <c r="E276">
        <v>7</v>
      </c>
    </row>
    <row r="277" spans="1:5" x14ac:dyDescent="0.25">
      <c r="A277" s="14" t="s">
        <v>8219</v>
      </c>
      <c r="B277">
        <v>184</v>
      </c>
      <c r="D277" s="14" t="s">
        <v>8221</v>
      </c>
      <c r="E277">
        <v>7</v>
      </c>
    </row>
    <row r="278" spans="1:5" x14ac:dyDescent="0.25">
      <c r="A278" s="14" t="s">
        <v>8219</v>
      </c>
      <c r="B278">
        <v>196</v>
      </c>
      <c r="D278" s="14" t="s">
        <v>8221</v>
      </c>
      <c r="E278">
        <v>1</v>
      </c>
    </row>
    <row r="279" spans="1:5" x14ac:dyDescent="0.25">
      <c r="A279" s="14" t="s">
        <v>8219</v>
      </c>
      <c r="B279">
        <v>229</v>
      </c>
      <c r="D279" s="14" t="s">
        <v>8221</v>
      </c>
      <c r="E279">
        <v>114</v>
      </c>
    </row>
    <row r="280" spans="1:5" x14ac:dyDescent="0.25">
      <c r="A280" s="14" t="s">
        <v>8219</v>
      </c>
      <c r="B280">
        <v>67</v>
      </c>
      <c r="D280" s="14" t="s">
        <v>8221</v>
      </c>
      <c r="E280">
        <v>29</v>
      </c>
    </row>
    <row r="281" spans="1:5" x14ac:dyDescent="0.25">
      <c r="A281" s="14" t="s">
        <v>8219</v>
      </c>
      <c r="B281">
        <v>95</v>
      </c>
      <c r="D281" s="14" t="s">
        <v>8221</v>
      </c>
      <c r="E281">
        <v>890</v>
      </c>
    </row>
    <row r="282" spans="1:5" x14ac:dyDescent="0.25">
      <c r="A282" s="14" t="s">
        <v>8219</v>
      </c>
      <c r="B282">
        <v>62</v>
      </c>
      <c r="D282" s="14" t="s">
        <v>8221</v>
      </c>
      <c r="E282">
        <v>31</v>
      </c>
    </row>
    <row r="283" spans="1:5" x14ac:dyDescent="0.25">
      <c r="A283" s="14" t="s">
        <v>8219</v>
      </c>
      <c r="B283">
        <v>73</v>
      </c>
      <c r="D283" s="14" t="s">
        <v>8221</v>
      </c>
      <c r="E283">
        <v>21</v>
      </c>
    </row>
    <row r="284" spans="1:5" x14ac:dyDescent="0.25">
      <c r="A284" s="14" t="s">
        <v>8219</v>
      </c>
      <c r="B284">
        <v>43</v>
      </c>
      <c r="D284" s="14" t="s">
        <v>8221</v>
      </c>
      <c r="E284">
        <v>37</v>
      </c>
    </row>
    <row r="285" spans="1:5" x14ac:dyDescent="0.25">
      <c r="A285" s="14" t="s">
        <v>8219</v>
      </c>
      <c r="B285">
        <v>70</v>
      </c>
      <c r="D285" s="14" t="s">
        <v>8221</v>
      </c>
      <c r="E285">
        <v>7</v>
      </c>
    </row>
    <row r="286" spans="1:5" x14ac:dyDescent="0.25">
      <c r="A286" s="14" t="s">
        <v>8219</v>
      </c>
      <c r="B286">
        <v>271</v>
      </c>
      <c r="D286" s="14" t="s">
        <v>8221</v>
      </c>
      <c r="E286">
        <v>4</v>
      </c>
    </row>
    <row r="287" spans="1:5" x14ac:dyDescent="0.25">
      <c r="A287" s="14" t="s">
        <v>8219</v>
      </c>
      <c r="B287">
        <v>55</v>
      </c>
      <c r="D287" s="14" t="s">
        <v>8221</v>
      </c>
      <c r="E287">
        <v>5</v>
      </c>
    </row>
    <row r="288" spans="1:5" x14ac:dyDescent="0.25">
      <c r="A288" s="14" t="s">
        <v>8219</v>
      </c>
      <c r="B288">
        <v>35</v>
      </c>
      <c r="D288" s="14" t="s">
        <v>8221</v>
      </c>
      <c r="E288">
        <v>0</v>
      </c>
    </row>
    <row r="289" spans="1:5" x14ac:dyDescent="0.25">
      <c r="A289" s="14" t="s">
        <v>8219</v>
      </c>
      <c r="B289">
        <v>22</v>
      </c>
      <c r="D289" s="14" t="s">
        <v>8221</v>
      </c>
      <c r="E289">
        <v>456</v>
      </c>
    </row>
    <row r="290" spans="1:5" x14ac:dyDescent="0.25">
      <c r="A290" s="14" t="s">
        <v>8219</v>
      </c>
      <c r="B290">
        <v>38</v>
      </c>
      <c r="D290" s="14" t="s">
        <v>8221</v>
      </c>
      <c r="E290">
        <v>369</v>
      </c>
    </row>
    <row r="291" spans="1:5" x14ac:dyDescent="0.25">
      <c r="A291" s="14" t="s">
        <v>8219</v>
      </c>
      <c r="B291">
        <v>15</v>
      </c>
      <c r="D291" s="14" t="s">
        <v>8221</v>
      </c>
      <c r="E291">
        <v>2</v>
      </c>
    </row>
    <row r="292" spans="1:5" x14ac:dyDescent="0.25">
      <c r="A292" s="14" t="s">
        <v>8219</v>
      </c>
      <c r="B292">
        <v>7</v>
      </c>
      <c r="D292" s="14" t="s">
        <v>8221</v>
      </c>
      <c r="E292">
        <v>0</v>
      </c>
    </row>
    <row r="293" spans="1:5" x14ac:dyDescent="0.25">
      <c r="A293" s="14" t="s">
        <v>8219</v>
      </c>
      <c r="B293">
        <v>241</v>
      </c>
      <c r="D293" s="14" t="s">
        <v>8221</v>
      </c>
      <c r="E293">
        <v>338</v>
      </c>
    </row>
    <row r="294" spans="1:5" x14ac:dyDescent="0.25">
      <c r="A294" s="14" t="s">
        <v>8219</v>
      </c>
      <c r="B294">
        <v>55</v>
      </c>
      <c r="D294" s="14" t="s">
        <v>8221</v>
      </c>
      <c r="E294">
        <v>4</v>
      </c>
    </row>
    <row r="295" spans="1:5" x14ac:dyDescent="0.25">
      <c r="A295" s="14" t="s">
        <v>8219</v>
      </c>
      <c r="B295">
        <v>171</v>
      </c>
      <c r="D295" s="14" t="s">
        <v>8221</v>
      </c>
      <c r="E295">
        <v>1</v>
      </c>
    </row>
    <row r="296" spans="1:5" x14ac:dyDescent="0.25">
      <c r="A296" s="14" t="s">
        <v>8219</v>
      </c>
      <c r="B296">
        <v>208</v>
      </c>
      <c r="D296" s="14" t="s">
        <v>8221</v>
      </c>
      <c r="E296">
        <v>28</v>
      </c>
    </row>
    <row r="297" spans="1:5" x14ac:dyDescent="0.25">
      <c r="A297" s="14" t="s">
        <v>8219</v>
      </c>
      <c r="B297">
        <v>21</v>
      </c>
      <c r="D297" s="14" t="s">
        <v>8221</v>
      </c>
      <c r="E297">
        <v>12</v>
      </c>
    </row>
    <row r="298" spans="1:5" x14ac:dyDescent="0.25">
      <c r="A298" s="14" t="s">
        <v>8219</v>
      </c>
      <c r="B298">
        <v>25</v>
      </c>
      <c r="D298" s="14" t="s">
        <v>8221</v>
      </c>
      <c r="E298">
        <v>16</v>
      </c>
    </row>
    <row r="299" spans="1:5" x14ac:dyDescent="0.25">
      <c r="A299" s="14" t="s">
        <v>8219</v>
      </c>
      <c r="B299">
        <v>52</v>
      </c>
      <c r="D299" s="14" t="s">
        <v>8221</v>
      </c>
      <c r="E299">
        <v>4</v>
      </c>
    </row>
    <row r="300" spans="1:5" x14ac:dyDescent="0.25">
      <c r="A300" s="14" t="s">
        <v>8219</v>
      </c>
      <c r="B300">
        <v>104</v>
      </c>
      <c r="D300" s="14" t="s">
        <v>8221</v>
      </c>
      <c r="E300">
        <v>4</v>
      </c>
    </row>
    <row r="301" spans="1:5" x14ac:dyDescent="0.25">
      <c r="A301" s="14" t="s">
        <v>8219</v>
      </c>
      <c r="B301">
        <v>73</v>
      </c>
      <c r="D301" s="14" t="s">
        <v>8221</v>
      </c>
      <c r="E301">
        <v>10</v>
      </c>
    </row>
    <row r="302" spans="1:5" x14ac:dyDescent="0.25">
      <c r="A302" s="14" t="s">
        <v>8219</v>
      </c>
      <c r="B302">
        <v>34</v>
      </c>
      <c r="D302" s="14" t="s">
        <v>8221</v>
      </c>
      <c r="E302">
        <v>0</v>
      </c>
    </row>
    <row r="303" spans="1:5" x14ac:dyDescent="0.25">
      <c r="A303" s="14" t="s">
        <v>8219</v>
      </c>
      <c r="B303">
        <v>56</v>
      </c>
      <c r="D303" s="14" t="s">
        <v>8221</v>
      </c>
      <c r="E303">
        <v>6</v>
      </c>
    </row>
    <row r="304" spans="1:5" x14ac:dyDescent="0.25">
      <c r="A304" s="14" t="s">
        <v>8219</v>
      </c>
      <c r="B304">
        <v>31</v>
      </c>
      <c r="D304" s="14" t="s">
        <v>8221</v>
      </c>
      <c r="E304">
        <v>0</v>
      </c>
    </row>
    <row r="305" spans="1:5" x14ac:dyDescent="0.25">
      <c r="A305" s="14" t="s">
        <v>8219</v>
      </c>
      <c r="B305">
        <v>84</v>
      </c>
      <c r="D305" s="14" t="s">
        <v>8221</v>
      </c>
      <c r="E305">
        <v>1</v>
      </c>
    </row>
    <row r="306" spans="1:5" x14ac:dyDescent="0.25">
      <c r="A306" s="14" t="s">
        <v>8219</v>
      </c>
      <c r="B306">
        <v>130</v>
      </c>
      <c r="D306" s="14" t="s">
        <v>8221</v>
      </c>
      <c r="E306">
        <v>0</v>
      </c>
    </row>
    <row r="307" spans="1:5" x14ac:dyDescent="0.25">
      <c r="A307" s="14" t="s">
        <v>8219</v>
      </c>
      <c r="B307">
        <v>12</v>
      </c>
      <c r="D307" s="14" t="s">
        <v>8221</v>
      </c>
      <c r="E307">
        <v>44</v>
      </c>
    </row>
    <row r="308" spans="1:5" x14ac:dyDescent="0.25">
      <c r="A308" s="14" t="s">
        <v>8219</v>
      </c>
      <c r="B308">
        <v>23</v>
      </c>
      <c r="D308" s="14" t="s">
        <v>8221</v>
      </c>
      <c r="E308">
        <v>0</v>
      </c>
    </row>
    <row r="309" spans="1:5" x14ac:dyDescent="0.25">
      <c r="A309" s="14" t="s">
        <v>8219</v>
      </c>
      <c r="B309">
        <v>158</v>
      </c>
      <c r="D309" s="14" t="s">
        <v>8221</v>
      </c>
      <c r="E309">
        <v>3</v>
      </c>
    </row>
    <row r="310" spans="1:5" x14ac:dyDescent="0.25">
      <c r="A310" s="14" t="s">
        <v>8219</v>
      </c>
      <c r="B310">
        <v>30</v>
      </c>
      <c r="D310" s="14" t="s">
        <v>8221</v>
      </c>
      <c r="E310">
        <v>0</v>
      </c>
    </row>
    <row r="311" spans="1:5" x14ac:dyDescent="0.25">
      <c r="A311" s="14" t="s">
        <v>8219</v>
      </c>
      <c r="B311">
        <v>18</v>
      </c>
      <c r="D311" s="14" t="s">
        <v>8221</v>
      </c>
      <c r="E311">
        <v>52</v>
      </c>
    </row>
    <row r="312" spans="1:5" x14ac:dyDescent="0.25">
      <c r="A312" s="14" t="s">
        <v>8219</v>
      </c>
      <c r="B312">
        <v>29</v>
      </c>
      <c r="D312" s="14" t="s">
        <v>8221</v>
      </c>
      <c r="E312">
        <v>0</v>
      </c>
    </row>
    <row r="313" spans="1:5" x14ac:dyDescent="0.25">
      <c r="A313" s="14" t="s">
        <v>8219</v>
      </c>
      <c r="B313">
        <v>31</v>
      </c>
      <c r="D313" s="14" t="s">
        <v>8221</v>
      </c>
      <c r="E313">
        <v>1</v>
      </c>
    </row>
    <row r="314" spans="1:5" x14ac:dyDescent="0.25">
      <c r="A314" s="14" t="s">
        <v>8219</v>
      </c>
      <c r="B314">
        <v>173</v>
      </c>
      <c r="D314" s="14" t="s">
        <v>8221</v>
      </c>
      <c r="E314">
        <v>1</v>
      </c>
    </row>
    <row r="315" spans="1:5" x14ac:dyDescent="0.25">
      <c r="A315" s="14" t="s">
        <v>8219</v>
      </c>
      <c r="B315">
        <v>17</v>
      </c>
      <c r="D315" s="14" t="s">
        <v>8221</v>
      </c>
      <c r="E315">
        <v>2</v>
      </c>
    </row>
    <row r="316" spans="1:5" x14ac:dyDescent="0.25">
      <c r="A316" s="14" t="s">
        <v>8219</v>
      </c>
      <c r="B316">
        <v>48</v>
      </c>
      <c r="D316" s="14" t="s">
        <v>8221</v>
      </c>
      <c r="E316">
        <v>9</v>
      </c>
    </row>
    <row r="317" spans="1:5" x14ac:dyDescent="0.25">
      <c r="A317" s="14" t="s">
        <v>8219</v>
      </c>
      <c r="B317">
        <v>59</v>
      </c>
      <c r="D317" s="14" t="s">
        <v>8221</v>
      </c>
      <c r="E317">
        <v>5</v>
      </c>
    </row>
    <row r="318" spans="1:5" x14ac:dyDescent="0.25">
      <c r="A318" s="14" t="s">
        <v>8219</v>
      </c>
      <c r="B318">
        <v>39</v>
      </c>
      <c r="D318" s="14" t="s">
        <v>8221</v>
      </c>
      <c r="E318">
        <v>57</v>
      </c>
    </row>
    <row r="319" spans="1:5" x14ac:dyDescent="0.25">
      <c r="A319" s="14" t="s">
        <v>8219</v>
      </c>
      <c r="B319">
        <v>59</v>
      </c>
      <c r="D319" s="14" t="s">
        <v>8221</v>
      </c>
      <c r="E319">
        <v>3</v>
      </c>
    </row>
    <row r="320" spans="1:5" x14ac:dyDescent="0.25">
      <c r="A320" s="14" t="s">
        <v>8219</v>
      </c>
      <c r="B320">
        <v>60</v>
      </c>
      <c r="D320" s="14" t="s">
        <v>8221</v>
      </c>
      <c r="E320">
        <v>1</v>
      </c>
    </row>
    <row r="321" spans="1:5" x14ac:dyDescent="0.25">
      <c r="A321" s="14" t="s">
        <v>8219</v>
      </c>
      <c r="B321">
        <v>20</v>
      </c>
      <c r="D321" s="14" t="s">
        <v>8221</v>
      </c>
      <c r="E321">
        <v>6</v>
      </c>
    </row>
    <row r="322" spans="1:5" x14ac:dyDescent="0.25">
      <c r="A322" s="14" t="s">
        <v>8219</v>
      </c>
      <c r="B322">
        <v>2</v>
      </c>
      <c r="D322" s="14" t="s">
        <v>8221</v>
      </c>
      <c r="E322">
        <v>48</v>
      </c>
    </row>
    <row r="323" spans="1:5" x14ac:dyDescent="0.25">
      <c r="A323" s="14" t="s">
        <v>8219</v>
      </c>
      <c r="B323">
        <v>315</v>
      </c>
      <c r="D323" s="14" t="s">
        <v>8221</v>
      </c>
      <c r="E323">
        <v>2</v>
      </c>
    </row>
    <row r="324" spans="1:5" x14ac:dyDescent="0.25">
      <c r="A324" s="14" t="s">
        <v>8219</v>
      </c>
      <c r="B324">
        <v>2174</v>
      </c>
      <c r="D324" s="14" t="s">
        <v>8221</v>
      </c>
      <c r="E324">
        <v>4</v>
      </c>
    </row>
    <row r="325" spans="1:5" x14ac:dyDescent="0.25">
      <c r="A325" s="14" t="s">
        <v>8219</v>
      </c>
      <c r="B325">
        <v>152</v>
      </c>
      <c r="D325" s="14" t="s">
        <v>8221</v>
      </c>
      <c r="E325">
        <v>5</v>
      </c>
    </row>
    <row r="326" spans="1:5" x14ac:dyDescent="0.25">
      <c r="A326" s="14" t="s">
        <v>8219</v>
      </c>
      <c r="B326">
        <v>1021</v>
      </c>
      <c r="D326" s="14" t="s">
        <v>8221</v>
      </c>
      <c r="E326">
        <v>79</v>
      </c>
    </row>
    <row r="327" spans="1:5" x14ac:dyDescent="0.25">
      <c r="A327" s="14" t="s">
        <v>8219</v>
      </c>
      <c r="B327">
        <v>237</v>
      </c>
      <c r="D327" s="14" t="s">
        <v>8221</v>
      </c>
      <c r="E327">
        <v>2</v>
      </c>
    </row>
    <row r="328" spans="1:5" x14ac:dyDescent="0.25">
      <c r="A328" s="14" t="s">
        <v>8219</v>
      </c>
      <c r="B328">
        <v>27</v>
      </c>
      <c r="D328" s="14" t="s">
        <v>8221</v>
      </c>
      <c r="E328">
        <v>11</v>
      </c>
    </row>
    <row r="329" spans="1:5" x14ac:dyDescent="0.25">
      <c r="A329" s="14" t="s">
        <v>8219</v>
      </c>
      <c r="B329">
        <v>17</v>
      </c>
      <c r="D329" s="14" t="s">
        <v>8221</v>
      </c>
      <c r="E329">
        <v>11</v>
      </c>
    </row>
    <row r="330" spans="1:5" x14ac:dyDescent="0.25">
      <c r="A330" s="14" t="s">
        <v>8219</v>
      </c>
      <c r="B330">
        <v>27</v>
      </c>
      <c r="D330" s="14" t="s">
        <v>8221</v>
      </c>
      <c r="E330">
        <v>1</v>
      </c>
    </row>
    <row r="331" spans="1:5" x14ac:dyDescent="0.25">
      <c r="A331" s="14" t="s">
        <v>8219</v>
      </c>
      <c r="B331">
        <v>82</v>
      </c>
      <c r="D331" s="14" t="s">
        <v>8221</v>
      </c>
      <c r="E331">
        <v>3</v>
      </c>
    </row>
    <row r="332" spans="1:5" x14ac:dyDescent="0.25">
      <c r="A332" s="14" t="s">
        <v>8219</v>
      </c>
      <c r="B332">
        <v>48</v>
      </c>
      <c r="D332" s="14" t="s">
        <v>8221</v>
      </c>
      <c r="E332">
        <v>5</v>
      </c>
    </row>
    <row r="333" spans="1:5" x14ac:dyDescent="0.25">
      <c r="A333" s="14" t="s">
        <v>8219</v>
      </c>
      <c r="B333">
        <v>105</v>
      </c>
      <c r="D333" s="14" t="s">
        <v>8221</v>
      </c>
      <c r="E333">
        <v>12</v>
      </c>
    </row>
    <row r="334" spans="1:5" x14ac:dyDescent="0.25">
      <c r="A334" s="14" t="s">
        <v>8219</v>
      </c>
      <c r="B334">
        <v>28</v>
      </c>
      <c r="D334" s="14" t="s">
        <v>8221</v>
      </c>
      <c r="E334">
        <v>2</v>
      </c>
    </row>
    <row r="335" spans="1:5" x14ac:dyDescent="0.25">
      <c r="A335" s="14" t="s">
        <v>8219</v>
      </c>
      <c r="B335">
        <v>1107</v>
      </c>
      <c r="D335" s="14" t="s">
        <v>8221</v>
      </c>
      <c r="E335">
        <v>5</v>
      </c>
    </row>
    <row r="336" spans="1:5" x14ac:dyDescent="0.25">
      <c r="A336" s="14" t="s">
        <v>8219</v>
      </c>
      <c r="B336">
        <v>1013</v>
      </c>
      <c r="D336" s="14" t="s">
        <v>8221</v>
      </c>
      <c r="E336">
        <v>21</v>
      </c>
    </row>
    <row r="337" spans="1:5" x14ac:dyDescent="0.25">
      <c r="A337" s="14" t="s">
        <v>8219</v>
      </c>
      <c r="B337">
        <v>274</v>
      </c>
      <c r="D337" s="14" t="s">
        <v>8221</v>
      </c>
      <c r="E337">
        <v>0</v>
      </c>
    </row>
    <row r="338" spans="1:5" x14ac:dyDescent="0.25">
      <c r="A338" s="14" t="s">
        <v>8219</v>
      </c>
      <c r="B338">
        <v>87</v>
      </c>
      <c r="D338" s="14" t="s">
        <v>8221</v>
      </c>
      <c r="E338">
        <v>45</v>
      </c>
    </row>
    <row r="339" spans="1:5" x14ac:dyDescent="0.25">
      <c r="A339" s="14" t="s">
        <v>8219</v>
      </c>
      <c r="B339">
        <v>99</v>
      </c>
      <c r="D339" s="14" t="s">
        <v>8221</v>
      </c>
      <c r="E339">
        <v>29</v>
      </c>
    </row>
    <row r="340" spans="1:5" x14ac:dyDescent="0.25">
      <c r="A340" s="14" t="s">
        <v>8219</v>
      </c>
      <c r="B340">
        <v>276</v>
      </c>
      <c r="D340" s="14" t="s">
        <v>8221</v>
      </c>
      <c r="E340">
        <v>2</v>
      </c>
    </row>
    <row r="341" spans="1:5" x14ac:dyDescent="0.25">
      <c r="A341" s="14" t="s">
        <v>8219</v>
      </c>
      <c r="B341">
        <v>21</v>
      </c>
      <c r="D341" s="14" t="s">
        <v>8221</v>
      </c>
      <c r="E341">
        <v>30</v>
      </c>
    </row>
    <row r="342" spans="1:5" x14ac:dyDescent="0.25">
      <c r="A342" s="14" t="s">
        <v>8219</v>
      </c>
      <c r="B342">
        <v>41</v>
      </c>
      <c r="D342" s="14" t="s">
        <v>8221</v>
      </c>
      <c r="E342">
        <v>8</v>
      </c>
    </row>
    <row r="343" spans="1:5" x14ac:dyDescent="0.25">
      <c r="A343" s="14" t="s">
        <v>8219</v>
      </c>
      <c r="B343">
        <v>119</v>
      </c>
      <c r="D343" s="14" t="s">
        <v>8221</v>
      </c>
      <c r="E343">
        <v>1</v>
      </c>
    </row>
    <row r="344" spans="1:5" x14ac:dyDescent="0.25">
      <c r="A344" s="14" t="s">
        <v>8219</v>
      </c>
      <c r="B344">
        <v>153</v>
      </c>
      <c r="D344" s="14" t="s">
        <v>8221</v>
      </c>
      <c r="E344">
        <v>14</v>
      </c>
    </row>
    <row r="345" spans="1:5" x14ac:dyDescent="0.25">
      <c r="A345" s="14" t="s">
        <v>8219</v>
      </c>
      <c r="B345">
        <v>100</v>
      </c>
      <c r="D345" s="14" t="s">
        <v>8221</v>
      </c>
      <c r="E345">
        <v>24</v>
      </c>
    </row>
    <row r="346" spans="1:5" x14ac:dyDescent="0.25">
      <c r="A346" s="14" t="s">
        <v>8219</v>
      </c>
      <c r="B346">
        <v>143</v>
      </c>
      <c r="D346" s="14" t="s">
        <v>8221</v>
      </c>
      <c r="E346">
        <v>2</v>
      </c>
    </row>
    <row r="347" spans="1:5" x14ac:dyDescent="0.25">
      <c r="A347" s="14" t="s">
        <v>8219</v>
      </c>
      <c r="B347">
        <v>140</v>
      </c>
      <c r="D347" s="14" t="s">
        <v>8221</v>
      </c>
      <c r="E347">
        <v>21</v>
      </c>
    </row>
    <row r="348" spans="1:5" x14ac:dyDescent="0.25">
      <c r="A348" s="14" t="s">
        <v>8219</v>
      </c>
      <c r="B348">
        <v>35</v>
      </c>
      <c r="D348" s="14" t="s">
        <v>8221</v>
      </c>
      <c r="E348">
        <v>7</v>
      </c>
    </row>
    <row r="349" spans="1:5" x14ac:dyDescent="0.25">
      <c r="A349" s="14" t="s">
        <v>8219</v>
      </c>
      <c r="B349">
        <v>149</v>
      </c>
      <c r="D349" s="14" t="s">
        <v>8221</v>
      </c>
      <c r="E349">
        <v>0</v>
      </c>
    </row>
    <row r="350" spans="1:5" x14ac:dyDescent="0.25">
      <c r="A350" s="14" t="s">
        <v>8219</v>
      </c>
      <c r="B350">
        <v>130</v>
      </c>
      <c r="D350" s="14" t="s">
        <v>8221</v>
      </c>
      <c r="E350">
        <v>4</v>
      </c>
    </row>
    <row r="351" spans="1:5" x14ac:dyDescent="0.25">
      <c r="A351" s="14" t="s">
        <v>8219</v>
      </c>
      <c r="B351">
        <v>120</v>
      </c>
      <c r="D351" s="14" t="s">
        <v>8221</v>
      </c>
      <c r="E351">
        <v>32</v>
      </c>
    </row>
    <row r="352" spans="1:5" x14ac:dyDescent="0.25">
      <c r="A352" s="14" t="s">
        <v>8219</v>
      </c>
      <c r="B352">
        <v>265</v>
      </c>
      <c r="D352" s="14" t="s">
        <v>8221</v>
      </c>
      <c r="E352">
        <v>4</v>
      </c>
    </row>
    <row r="353" spans="1:5" x14ac:dyDescent="0.25">
      <c r="A353" s="14" t="s">
        <v>8219</v>
      </c>
      <c r="B353">
        <v>71</v>
      </c>
      <c r="D353" s="14" t="s">
        <v>8221</v>
      </c>
      <c r="E353">
        <v>9</v>
      </c>
    </row>
    <row r="354" spans="1:5" x14ac:dyDescent="0.25">
      <c r="A354" s="14" t="s">
        <v>8219</v>
      </c>
      <c r="B354">
        <v>13</v>
      </c>
      <c r="D354" s="14" t="s">
        <v>8221</v>
      </c>
      <c r="E354">
        <v>17</v>
      </c>
    </row>
    <row r="355" spans="1:5" x14ac:dyDescent="0.25">
      <c r="A355" s="14" t="s">
        <v>8219</v>
      </c>
      <c r="B355">
        <v>169</v>
      </c>
      <c r="D355" s="14" t="s">
        <v>8221</v>
      </c>
      <c r="E355">
        <v>5</v>
      </c>
    </row>
    <row r="356" spans="1:5" x14ac:dyDescent="0.25">
      <c r="A356" s="14" t="s">
        <v>8219</v>
      </c>
      <c r="B356">
        <v>57</v>
      </c>
      <c r="D356" s="14" t="s">
        <v>8221</v>
      </c>
      <c r="E356">
        <v>53</v>
      </c>
    </row>
    <row r="357" spans="1:5" x14ac:dyDescent="0.25">
      <c r="A357" s="14" t="s">
        <v>8219</v>
      </c>
      <c r="B357">
        <v>229</v>
      </c>
      <c r="D357" s="14" t="s">
        <v>8221</v>
      </c>
      <c r="E357">
        <v>7</v>
      </c>
    </row>
    <row r="358" spans="1:5" x14ac:dyDescent="0.25">
      <c r="A358" s="14" t="s">
        <v>8219</v>
      </c>
      <c r="B358">
        <v>108</v>
      </c>
      <c r="D358" s="14" t="s">
        <v>8221</v>
      </c>
      <c r="E358">
        <v>72</v>
      </c>
    </row>
    <row r="359" spans="1:5" x14ac:dyDescent="0.25">
      <c r="A359" s="14" t="s">
        <v>8219</v>
      </c>
      <c r="B359">
        <v>108</v>
      </c>
      <c r="D359" s="14" t="s">
        <v>8221</v>
      </c>
      <c r="E359">
        <v>0</v>
      </c>
    </row>
    <row r="360" spans="1:5" x14ac:dyDescent="0.25">
      <c r="A360" s="14" t="s">
        <v>8219</v>
      </c>
      <c r="B360">
        <v>41</v>
      </c>
      <c r="D360" s="14" t="s">
        <v>8221</v>
      </c>
      <c r="E360">
        <v>2</v>
      </c>
    </row>
    <row r="361" spans="1:5" x14ac:dyDescent="0.25">
      <c r="A361" s="14" t="s">
        <v>8219</v>
      </c>
      <c r="B361">
        <v>139</v>
      </c>
      <c r="D361" s="14" t="s">
        <v>8221</v>
      </c>
      <c r="E361">
        <v>8</v>
      </c>
    </row>
    <row r="362" spans="1:5" x14ac:dyDescent="0.25">
      <c r="A362" s="14" t="s">
        <v>8219</v>
      </c>
      <c r="B362">
        <v>19</v>
      </c>
      <c r="D362" s="14" t="s">
        <v>8221</v>
      </c>
      <c r="E362">
        <v>2</v>
      </c>
    </row>
    <row r="363" spans="1:5" x14ac:dyDescent="0.25">
      <c r="A363" s="14" t="s">
        <v>8219</v>
      </c>
      <c r="B363">
        <v>94</v>
      </c>
      <c r="D363" s="14" t="s">
        <v>8221</v>
      </c>
      <c r="E363">
        <v>0</v>
      </c>
    </row>
    <row r="364" spans="1:5" x14ac:dyDescent="0.25">
      <c r="A364" s="14" t="s">
        <v>8219</v>
      </c>
      <c r="B364">
        <v>23</v>
      </c>
      <c r="D364" s="14" t="s">
        <v>8221</v>
      </c>
      <c r="E364">
        <v>3</v>
      </c>
    </row>
    <row r="365" spans="1:5" x14ac:dyDescent="0.25">
      <c r="A365" s="14" t="s">
        <v>8219</v>
      </c>
      <c r="B365">
        <v>15</v>
      </c>
      <c r="D365" s="14" t="s">
        <v>8221</v>
      </c>
      <c r="E365">
        <v>4</v>
      </c>
    </row>
    <row r="366" spans="1:5" x14ac:dyDescent="0.25">
      <c r="A366" s="14" t="s">
        <v>8219</v>
      </c>
      <c r="B366">
        <v>62</v>
      </c>
      <c r="D366" s="14" t="s">
        <v>8221</v>
      </c>
      <c r="E366">
        <v>3</v>
      </c>
    </row>
    <row r="367" spans="1:5" x14ac:dyDescent="0.25">
      <c r="A367" s="14" t="s">
        <v>8219</v>
      </c>
      <c r="B367">
        <v>74</v>
      </c>
      <c r="D367" s="14" t="s">
        <v>8221</v>
      </c>
      <c r="E367">
        <v>6</v>
      </c>
    </row>
    <row r="368" spans="1:5" x14ac:dyDescent="0.25">
      <c r="A368" s="14" t="s">
        <v>8219</v>
      </c>
      <c r="B368">
        <v>97</v>
      </c>
      <c r="D368" s="14" t="s">
        <v>8221</v>
      </c>
      <c r="E368">
        <v>0</v>
      </c>
    </row>
    <row r="369" spans="1:5" x14ac:dyDescent="0.25">
      <c r="A369" s="14" t="s">
        <v>8219</v>
      </c>
      <c r="B369">
        <v>55</v>
      </c>
      <c r="D369" s="14" t="s">
        <v>8221</v>
      </c>
      <c r="E369">
        <v>0</v>
      </c>
    </row>
    <row r="370" spans="1:5" x14ac:dyDescent="0.25">
      <c r="A370" s="14" t="s">
        <v>8219</v>
      </c>
      <c r="B370">
        <v>44</v>
      </c>
      <c r="D370" s="14" t="s">
        <v>8221</v>
      </c>
      <c r="E370">
        <v>0</v>
      </c>
    </row>
    <row r="371" spans="1:5" x14ac:dyDescent="0.25">
      <c r="A371" s="14" t="s">
        <v>8219</v>
      </c>
      <c r="B371">
        <v>110</v>
      </c>
      <c r="D371" s="14" t="s">
        <v>8221</v>
      </c>
      <c r="E371">
        <v>8</v>
      </c>
    </row>
    <row r="372" spans="1:5" x14ac:dyDescent="0.25">
      <c r="A372" s="14" t="s">
        <v>8219</v>
      </c>
      <c r="B372">
        <v>59</v>
      </c>
      <c r="D372" s="14" t="s">
        <v>8221</v>
      </c>
      <c r="E372">
        <v>5</v>
      </c>
    </row>
    <row r="373" spans="1:5" x14ac:dyDescent="0.25">
      <c r="A373" s="14" t="s">
        <v>8219</v>
      </c>
      <c r="B373">
        <v>62</v>
      </c>
      <c r="D373" s="14" t="s">
        <v>8221</v>
      </c>
      <c r="E373">
        <v>0</v>
      </c>
    </row>
    <row r="374" spans="1:5" x14ac:dyDescent="0.25">
      <c r="A374" s="14" t="s">
        <v>8219</v>
      </c>
      <c r="B374">
        <v>105</v>
      </c>
      <c r="D374" s="14" t="s">
        <v>8221</v>
      </c>
      <c r="E374">
        <v>2</v>
      </c>
    </row>
    <row r="375" spans="1:5" x14ac:dyDescent="0.25">
      <c r="A375" s="14" t="s">
        <v>8219</v>
      </c>
      <c r="B375">
        <v>26</v>
      </c>
      <c r="D375" s="14" t="s">
        <v>8221</v>
      </c>
      <c r="E375">
        <v>24</v>
      </c>
    </row>
    <row r="376" spans="1:5" x14ac:dyDescent="0.25">
      <c r="A376" s="14" t="s">
        <v>8219</v>
      </c>
      <c r="B376">
        <v>49</v>
      </c>
      <c r="D376" s="14" t="s">
        <v>8221</v>
      </c>
      <c r="E376">
        <v>0</v>
      </c>
    </row>
    <row r="377" spans="1:5" x14ac:dyDescent="0.25">
      <c r="A377" s="14" t="s">
        <v>8219</v>
      </c>
      <c r="B377">
        <v>68</v>
      </c>
      <c r="D377" s="14" t="s">
        <v>8221</v>
      </c>
      <c r="E377">
        <v>9</v>
      </c>
    </row>
    <row r="378" spans="1:5" x14ac:dyDescent="0.25">
      <c r="A378" s="14" t="s">
        <v>8219</v>
      </c>
      <c r="B378">
        <v>22</v>
      </c>
      <c r="D378" s="14" t="s">
        <v>8221</v>
      </c>
      <c r="E378">
        <v>0</v>
      </c>
    </row>
    <row r="379" spans="1:5" x14ac:dyDescent="0.25">
      <c r="A379" s="14" t="s">
        <v>8219</v>
      </c>
      <c r="B379">
        <v>18</v>
      </c>
      <c r="D379" s="14" t="s">
        <v>8221</v>
      </c>
      <c r="E379">
        <v>1</v>
      </c>
    </row>
    <row r="380" spans="1:5" x14ac:dyDescent="0.25">
      <c r="A380" s="14" t="s">
        <v>8219</v>
      </c>
      <c r="B380">
        <v>19</v>
      </c>
      <c r="D380" s="14" t="s">
        <v>8221</v>
      </c>
      <c r="E380">
        <v>10</v>
      </c>
    </row>
    <row r="381" spans="1:5" x14ac:dyDescent="0.25">
      <c r="A381" s="14" t="s">
        <v>8219</v>
      </c>
      <c r="B381">
        <v>99</v>
      </c>
      <c r="D381" s="14" t="s">
        <v>8221</v>
      </c>
      <c r="E381">
        <v>1</v>
      </c>
    </row>
    <row r="382" spans="1:5" x14ac:dyDescent="0.25">
      <c r="A382" s="14" t="s">
        <v>8219</v>
      </c>
      <c r="B382">
        <v>27</v>
      </c>
      <c r="D382" s="14" t="s">
        <v>8221</v>
      </c>
      <c r="E382">
        <v>0</v>
      </c>
    </row>
    <row r="383" spans="1:5" x14ac:dyDescent="0.25">
      <c r="A383" s="14" t="s">
        <v>8219</v>
      </c>
      <c r="B383">
        <v>25</v>
      </c>
      <c r="D383" s="14" t="s">
        <v>8221</v>
      </c>
      <c r="E383">
        <v>20</v>
      </c>
    </row>
    <row r="384" spans="1:5" x14ac:dyDescent="0.25">
      <c r="A384" s="14" t="s">
        <v>8219</v>
      </c>
      <c r="B384">
        <v>14</v>
      </c>
      <c r="D384" s="14" t="s">
        <v>8221</v>
      </c>
      <c r="E384">
        <v>30</v>
      </c>
    </row>
    <row r="385" spans="1:5" x14ac:dyDescent="0.25">
      <c r="A385" s="14" t="s">
        <v>8219</v>
      </c>
      <c r="B385">
        <v>35</v>
      </c>
      <c r="D385" s="14" t="s">
        <v>8221</v>
      </c>
      <c r="E385">
        <v>6</v>
      </c>
    </row>
    <row r="386" spans="1:5" x14ac:dyDescent="0.25">
      <c r="A386" s="14" t="s">
        <v>8219</v>
      </c>
      <c r="B386">
        <v>10</v>
      </c>
      <c r="D386" s="14" t="s">
        <v>8221</v>
      </c>
      <c r="E386">
        <v>15</v>
      </c>
    </row>
    <row r="387" spans="1:5" x14ac:dyDescent="0.25">
      <c r="A387" s="14" t="s">
        <v>8219</v>
      </c>
      <c r="B387">
        <v>29</v>
      </c>
      <c r="D387" s="14" t="s">
        <v>8221</v>
      </c>
      <c r="E387">
        <v>5</v>
      </c>
    </row>
    <row r="388" spans="1:5" x14ac:dyDescent="0.25">
      <c r="A388" s="14" t="s">
        <v>8219</v>
      </c>
      <c r="B388">
        <v>44</v>
      </c>
      <c r="D388" s="14" t="s">
        <v>8221</v>
      </c>
      <c r="E388">
        <v>0</v>
      </c>
    </row>
    <row r="389" spans="1:5" x14ac:dyDescent="0.25">
      <c r="A389" s="14" t="s">
        <v>8219</v>
      </c>
      <c r="B389">
        <v>17</v>
      </c>
      <c r="D389" s="14" t="s">
        <v>8221</v>
      </c>
      <c r="E389">
        <v>0</v>
      </c>
    </row>
    <row r="390" spans="1:5" x14ac:dyDescent="0.25">
      <c r="A390" s="14" t="s">
        <v>8219</v>
      </c>
      <c r="B390">
        <v>34</v>
      </c>
      <c r="D390" s="14" t="s">
        <v>8221</v>
      </c>
      <c r="E390">
        <v>28</v>
      </c>
    </row>
    <row r="391" spans="1:5" x14ac:dyDescent="0.25">
      <c r="A391" s="14" t="s">
        <v>8219</v>
      </c>
      <c r="B391">
        <v>14</v>
      </c>
      <c r="D391" s="14" t="s">
        <v>8221</v>
      </c>
      <c r="E391">
        <v>0</v>
      </c>
    </row>
    <row r="392" spans="1:5" x14ac:dyDescent="0.25">
      <c r="A392" s="14" t="s">
        <v>8219</v>
      </c>
      <c r="B392">
        <v>156</v>
      </c>
      <c r="D392" s="14" t="s">
        <v>8221</v>
      </c>
      <c r="E392">
        <v>5</v>
      </c>
    </row>
    <row r="393" spans="1:5" x14ac:dyDescent="0.25">
      <c r="A393" s="14" t="s">
        <v>8219</v>
      </c>
      <c r="B393">
        <v>128</v>
      </c>
      <c r="D393" s="14" t="s">
        <v>8221</v>
      </c>
      <c r="E393">
        <v>7</v>
      </c>
    </row>
    <row r="394" spans="1:5" x14ac:dyDescent="0.25">
      <c r="A394" s="14" t="s">
        <v>8219</v>
      </c>
      <c r="B394">
        <v>60</v>
      </c>
      <c r="D394" s="14" t="s">
        <v>8221</v>
      </c>
      <c r="E394">
        <v>30</v>
      </c>
    </row>
    <row r="395" spans="1:5" x14ac:dyDescent="0.25">
      <c r="A395" s="14" t="s">
        <v>8219</v>
      </c>
      <c r="B395">
        <v>32</v>
      </c>
      <c r="D395" s="14" t="s">
        <v>8221</v>
      </c>
      <c r="E395">
        <v>2</v>
      </c>
    </row>
    <row r="396" spans="1:5" x14ac:dyDescent="0.25">
      <c r="A396" s="14" t="s">
        <v>8219</v>
      </c>
      <c r="B396">
        <v>53</v>
      </c>
      <c r="D396" s="14" t="s">
        <v>8221</v>
      </c>
      <c r="E396">
        <v>30</v>
      </c>
    </row>
    <row r="397" spans="1:5" x14ac:dyDescent="0.25">
      <c r="A397" s="14" t="s">
        <v>8219</v>
      </c>
      <c r="B397">
        <v>184</v>
      </c>
      <c r="D397" s="14" t="s">
        <v>8221</v>
      </c>
      <c r="E397">
        <v>2</v>
      </c>
    </row>
    <row r="398" spans="1:5" x14ac:dyDescent="0.25">
      <c r="A398" s="14" t="s">
        <v>8219</v>
      </c>
      <c r="B398">
        <v>90</v>
      </c>
      <c r="D398" s="14" t="s">
        <v>8221</v>
      </c>
      <c r="E398">
        <v>0</v>
      </c>
    </row>
    <row r="399" spans="1:5" x14ac:dyDescent="0.25">
      <c r="A399" s="14" t="s">
        <v>8219</v>
      </c>
      <c r="B399">
        <v>71</v>
      </c>
      <c r="D399" s="14" t="s">
        <v>8221</v>
      </c>
      <c r="E399">
        <v>2</v>
      </c>
    </row>
    <row r="400" spans="1:5" x14ac:dyDescent="0.25">
      <c r="A400" s="14" t="s">
        <v>8219</v>
      </c>
      <c r="B400">
        <v>87</v>
      </c>
      <c r="D400" s="14" t="s">
        <v>8221</v>
      </c>
      <c r="E400">
        <v>1</v>
      </c>
    </row>
    <row r="401" spans="1:5" x14ac:dyDescent="0.25">
      <c r="A401" s="14" t="s">
        <v>8219</v>
      </c>
      <c r="B401">
        <v>28</v>
      </c>
      <c r="D401" s="14" t="s">
        <v>8221</v>
      </c>
      <c r="E401">
        <v>2</v>
      </c>
    </row>
    <row r="402" spans="1:5" x14ac:dyDescent="0.25">
      <c r="A402" s="14" t="s">
        <v>8219</v>
      </c>
      <c r="B402">
        <v>56</v>
      </c>
      <c r="D402" s="14" t="s">
        <v>8221</v>
      </c>
      <c r="E402">
        <v>14</v>
      </c>
    </row>
    <row r="403" spans="1:5" x14ac:dyDescent="0.25">
      <c r="A403" s="14" t="s">
        <v>8219</v>
      </c>
      <c r="B403">
        <v>51</v>
      </c>
      <c r="D403" s="14" t="s">
        <v>8221</v>
      </c>
      <c r="E403">
        <v>31</v>
      </c>
    </row>
    <row r="404" spans="1:5" x14ac:dyDescent="0.25">
      <c r="A404" s="14" t="s">
        <v>8219</v>
      </c>
      <c r="B404">
        <v>75</v>
      </c>
      <c r="D404" s="14" t="s">
        <v>8221</v>
      </c>
      <c r="E404">
        <v>16</v>
      </c>
    </row>
    <row r="405" spans="1:5" x14ac:dyDescent="0.25">
      <c r="A405" s="14" t="s">
        <v>8219</v>
      </c>
      <c r="B405">
        <v>38</v>
      </c>
      <c r="D405" s="14" t="s">
        <v>8221</v>
      </c>
      <c r="E405">
        <v>12</v>
      </c>
    </row>
    <row r="406" spans="1:5" x14ac:dyDescent="0.25">
      <c r="A406" s="14" t="s">
        <v>8219</v>
      </c>
      <c r="B406">
        <v>18</v>
      </c>
      <c r="D406" s="14" t="s">
        <v>8221</v>
      </c>
      <c r="E406">
        <v>96</v>
      </c>
    </row>
    <row r="407" spans="1:5" x14ac:dyDescent="0.25">
      <c r="A407" s="14" t="s">
        <v>8219</v>
      </c>
      <c r="B407">
        <v>54</v>
      </c>
      <c r="D407" s="14" t="s">
        <v>8221</v>
      </c>
      <c r="E407">
        <v>16</v>
      </c>
    </row>
    <row r="408" spans="1:5" x14ac:dyDescent="0.25">
      <c r="A408" s="14" t="s">
        <v>8219</v>
      </c>
      <c r="B408">
        <v>71</v>
      </c>
      <c r="D408" s="14" t="s">
        <v>8221</v>
      </c>
      <c r="E408">
        <v>5</v>
      </c>
    </row>
    <row r="409" spans="1:5" x14ac:dyDescent="0.25">
      <c r="A409" s="14" t="s">
        <v>8219</v>
      </c>
      <c r="B409">
        <v>57</v>
      </c>
      <c r="D409" s="14" t="s">
        <v>8221</v>
      </c>
      <c r="E409">
        <v>0</v>
      </c>
    </row>
    <row r="410" spans="1:5" x14ac:dyDescent="0.25">
      <c r="A410" s="14" t="s">
        <v>8219</v>
      </c>
      <c r="B410">
        <v>43</v>
      </c>
      <c r="D410" s="14" t="s">
        <v>8221</v>
      </c>
      <c r="E410">
        <v>8</v>
      </c>
    </row>
    <row r="411" spans="1:5" x14ac:dyDescent="0.25">
      <c r="A411" s="14" t="s">
        <v>8219</v>
      </c>
      <c r="B411">
        <v>52</v>
      </c>
      <c r="D411" s="14" t="s">
        <v>8221</v>
      </c>
      <c r="E411">
        <v>7</v>
      </c>
    </row>
    <row r="412" spans="1:5" x14ac:dyDescent="0.25">
      <c r="A412" s="14" t="s">
        <v>8219</v>
      </c>
      <c r="B412">
        <v>27</v>
      </c>
      <c r="D412" s="14" t="s">
        <v>8221</v>
      </c>
      <c r="E412">
        <v>24</v>
      </c>
    </row>
    <row r="413" spans="1:5" x14ac:dyDescent="0.25">
      <c r="A413" s="14" t="s">
        <v>8219</v>
      </c>
      <c r="B413">
        <v>12</v>
      </c>
      <c r="D413" s="14" t="s">
        <v>8221</v>
      </c>
      <c r="E413">
        <v>121</v>
      </c>
    </row>
    <row r="414" spans="1:5" x14ac:dyDescent="0.25">
      <c r="A414" s="14" t="s">
        <v>8219</v>
      </c>
      <c r="B414">
        <v>33</v>
      </c>
      <c r="D414" s="14" t="s">
        <v>8221</v>
      </c>
      <c r="E414">
        <v>196</v>
      </c>
    </row>
    <row r="415" spans="1:5" x14ac:dyDescent="0.25">
      <c r="A415" s="14" t="s">
        <v>8219</v>
      </c>
      <c r="B415">
        <v>96</v>
      </c>
      <c r="D415" s="14" t="s">
        <v>8221</v>
      </c>
      <c r="E415">
        <v>5</v>
      </c>
    </row>
    <row r="416" spans="1:5" x14ac:dyDescent="0.25">
      <c r="A416" s="14" t="s">
        <v>8219</v>
      </c>
      <c r="B416">
        <v>28</v>
      </c>
      <c r="D416" s="14" t="s">
        <v>8221</v>
      </c>
      <c r="E416">
        <v>73</v>
      </c>
    </row>
    <row r="417" spans="1:5" x14ac:dyDescent="0.25">
      <c r="A417" s="14" t="s">
        <v>8219</v>
      </c>
      <c r="B417">
        <v>43</v>
      </c>
      <c r="D417" s="14" t="s">
        <v>8221</v>
      </c>
      <c r="E417">
        <v>93</v>
      </c>
    </row>
    <row r="418" spans="1:5" x14ac:dyDescent="0.25">
      <c r="A418" s="14" t="s">
        <v>8219</v>
      </c>
      <c r="B418">
        <v>205</v>
      </c>
      <c r="D418" s="14" t="s">
        <v>8221</v>
      </c>
      <c r="E418">
        <v>17</v>
      </c>
    </row>
    <row r="419" spans="1:5" x14ac:dyDescent="0.25">
      <c r="A419" s="14" t="s">
        <v>8219</v>
      </c>
      <c r="B419">
        <v>23</v>
      </c>
      <c r="D419" s="14" t="s">
        <v>8221</v>
      </c>
      <c r="E419">
        <v>7</v>
      </c>
    </row>
    <row r="420" spans="1:5" x14ac:dyDescent="0.25">
      <c r="A420" s="14" t="s">
        <v>8219</v>
      </c>
      <c r="B420">
        <v>19</v>
      </c>
      <c r="D420" s="14" t="s">
        <v>8221</v>
      </c>
      <c r="E420">
        <v>17</v>
      </c>
    </row>
    <row r="421" spans="1:5" x14ac:dyDescent="0.25">
      <c r="A421" s="14" t="s">
        <v>8219</v>
      </c>
      <c r="B421">
        <v>14</v>
      </c>
      <c r="D421" s="14" t="s">
        <v>8221</v>
      </c>
      <c r="E421">
        <v>171</v>
      </c>
    </row>
    <row r="422" spans="1:5" x14ac:dyDescent="0.25">
      <c r="A422" s="14" t="s">
        <v>8219</v>
      </c>
      <c r="B422">
        <v>38</v>
      </c>
      <c r="D422" s="14" t="s">
        <v>8221</v>
      </c>
      <c r="E422">
        <v>188</v>
      </c>
    </row>
    <row r="423" spans="1:5" x14ac:dyDescent="0.25">
      <c r="A423" s="14" t="s">
        <v>8219</v>
      </c>
      <c r="B423">
        <v>78</v>
      </c>
      <c r="D423" s="14" t="s">
        <v>8221</v>
      </c>
      <c r="E423">
        <v>110</v>
      </c>
    </row>
    <row r="424" spans="1:5" x14ac:dyDescent="0.25">
      <c r="A424" s="14" t="s">
        <v>8219</v>
      </c>
      <c r="B424">
        <v>69</v>
      </c>
      <c r="D424" s="14" t="s">
        <v>8221</v>
      </c>
      <c r="E424">
        <v>37</v>
      </c>
    </row>
    <row r="425" spans="1:5" x14ac:dyDescent="0.25">
      <c r="A425" s="14" t="s">
        <v>8219</v>
      </c>
      <c r="B425">
        <v>33</v>
      </c>
      <c r="D425" s="14" t="s">
        <v>8221</v>
      </c>
      <c r="E425">
        <v>9</v>
      </c>
    </row>
    <row r="426" spans="1:5" x14ac:dyDescent="0.25">
      <c r="A426" s="14" t="s">
        <v>8219</v>
      </c>
      <c r="B426">
        <v>54</v>
      </c>
      <c r="D426" s="14" t="s">
        <v>8221</v>
      </c>
      <c r="E426">
        <v>29</v>
      </c>
    </row>
    <row r="427" spans="1:5" x14ac:dyDescent="0.25">
      <c r="A427" s="14" t="s">
        <v>8219</v>
      </c>
      <c r="B427">
        <v>99</v>
      </c>
      <c r="D427" s="14" t="s">
        <v>8221</v>
      </c>
      <c r="E427">
        <v>6</v>
      </c>
    </row>
    <row r="428" spans="1:5" x14ac:dyDescent="0.25">
      <c r="A428" s="14" t="s">
        <v>8219</v>
      </c>
      <c r="B428">
        <v>49</v>
      </c>
      <c r="D428" s="14" t="s">
        <v>8221</v>
      </c>
      <c r="E428">
        <v>30</v>
      </c>
    </row>
    <row r="429" spans="1:5" x14ac:dyDescent="0.25">
      <c r="A429" s="14" t="s">
        <v>8219</v>
      </c>
      <c r="B429">
        <v>11</v>
      </c>
      <c r="D429" s="14" t="s">
        <v>8221</v>
      </c>
      <c r="E429">
        <v>81</v>
      </c>
    </row>
    <row r="430" spans="1:5" x14ac:dyDescent="0.25">
      <c r="A430" s="14" t="s">
        <v>8219</v>
      </c>
      <c r="B430">
        <v>38</v>
      </c>
      <c r="D430" s="14" t="s">
        <v>8221</v>
      </c>
      <c r="E430">
        <v>4</v>
      </c>
    </row>
    <row r="431" spans="1:5" x14ac:dyDescent="0.25">
      <c r="A431" s="14" t="s">
        <v>8219</v>
      </c>
      <c r="B431">
        <v>16</v>
      </c>
      <c r="D431" s="14" t="s">
        <v>8221</v>
      </c>
      <c r="E431">
        <v>11</v>
      </c>
    </row>
    <row r="432" spans="1:5" x14ac:dyDescent="0.25">
      <c r="A432" s="14" t="s">
        <v>8219</v>
      </c>
      <c r="B432">
        <v>32</v>
      </c>
      <c r="D432" s="14" t="s">
        <v>8221</v>
      </c>
      <c r="E432">
        <v>14</v>
      </c>
    </row>
    <row r="433" spans="1:5" x14ac:dyDescent="0.25">
      <c r="A433" s="14" t="s">
        <v>8219</v>
      </c>
      <c r="B433">
        <v>20</v>
      </c>
      <c r="D433" s="14" t="s">
        <v>8221</v>
      </c>
      <c r="E433">
        <v>5</v>
      </c>
    </row>
    <row r="434" spans="1:5" x14ac:dyDescent="0.25">
      <c r="A434" s="14" t="s">
        <v>8219</v>
      </c>
      <c r="B434">
        <v>154</v>
      </c>
      <c r="D434" s="14" t="s">
        <v>8221</v>
      </c>
      <c r="E434">
        <v>45</v>
      </c>
    </row>
    <row r="435" spans="1:5" x14ac:dyDescent="0.25">
      <c r="A435" s="14" t="s">
        <v>8219</v>
      </c>
      <c r="B435">
        <v>41</v>
      </c>
      <c r="D435" s="14" t="s">
        <v>8221</v>
      </c>
      <c r="E435">
        <v>8</v>
      </c>
    </row>
    <row r="436" spans="1:5" x14ac:dyDescent="0.25">
      <c r="A436" s="14" t="s">
        <v>8219</v>
      </c>
      <c r="B436">
        <v>75</v>
      </c>
      <c r="D436" s="14" t="s">
        <v>8221</v>
      </c>
      <c r="E436">
        <v>3</v>
      </c>
    </row>
    <row r="437" spans="1:5" x14ac:dyDescent="0.25">
      <c r="A437" s="14" t="s">
        <v>8219</v>
      </c>
      <c r="B437">
        <v>40</v>
      </c>
      <c r="D437" s="14" t="s">
        <v>8221</v>
      </c>
      <c r="E437">
        <v>24</v>
      </c>
    </row>
    <row r="438" spans="1:5" x14ac:dyDescent="0.25">
      <c r="A438" s="14" t="s">
        <v>8219</v>
      </c>
      <c r="B438">
        <v>46</v>
      </c>
      <c r="D438" s="14" t="s">
        <v>8221</v>
      </c>
      <c r="E438">
        <v>18</v>
      </c>
    </row>
    <row r="439" spans="1:5" x14ac:dyDescent="0.25">
      <c r="A439" s="14" t="s">
        <v>8219</v>
      </c>
      <c r="B439">
        <v>62</v>
      </c>
      <c r="D439" s="14" t="s">
        <v>8221</v>
      </c>
      <c r="E439">
        <v>12</v>
      </c>
    </row>
    <row r="440" spans="1:5" x14ac:dyDescent="0.25">
      <c r="A440" s="14" t="s">
        <v>8219</v>
      </c>
      <c r="B440">
        <v>61</v>
      </c>
      <c r="D440" s="14" t="s">
        <v>8221</v>
      </c>
      <c r="E440">
        <v>123</v>
      </c>
    </row>
    <row r="441" spans="1:5" x14ac:dyDescent="0.25">
      <c r="A441" s="14" t="s">
        <v>8219</v>
      </c>
      <c r="B441">
        <v>96</v>
      </c>
      <c r="D441" s="14" t="s">
        <v>8221</v>
      </c>
      <c r="E441">
        <v>96</v>
      </c>
    </row>
    <row r="442" spans="1:5" x14ac:dyDescent="0.25">
      <c r="A442" s="14" t="s">
        <v>8219</v>
      </c>
      <c r="B442">
        <v>190</v>
      </c>
      <c r="D442" s="14" t="s">
        <v>8221</v>
      </c>
      <c r="E442">
        <v>31</v>
      </c>
    </row>
    <row r="443" spans="1:5" x14ac:dyDescent="0.25">
      <c r="A443" s="14" t="s">
        <v>8219</v>
      </c>
      <c r="B443">
        <v>94</v>
      </c>
      <c r="D443" s="14" t="s">
        <v>8221</v>
      </c>
      <c r="E443">
        <v>4</v>
      </c>
    </row>
    <row r="444" spans="1:5" x14ac:dyDescent="0.25">
      <c r="A444" s="14" t="s">
        <v>8219</v>
      </c>
      <c r="B444">
        <v>39</v>
      </c>
      <c r="D444" s="14" t="s">
        <v>8221</v>
      </c>
      <c r="E444">
        <v>3</v>
      </c>
    </row>
    <row r="445" spans="1:5" x14ac:dyDescent="0.25">
      <c r="A445" s="14" t="s">
        <v>8219</v>
      </c>
      <c r="B445">
        <v>127</v>
      </c>
      <c r="D445" s="14" t="s">
        <v>8221</v>
      </c>
      <c r="E445">
        <v>179</v>
      </c>
    </row>
    <row r="446" spans="1:5" x14ac:dyDescent="0.25">
      <c r="A446" s="14" t="s">
        <v>8219</v>
      </c>
      <c r="B446">
        <v>159</v>
      </c>
      <c r="D446" s="14" t="s">
        <v>8221</v>
      </c>
      <c r="E446">
        <v>3</v>
      </c>
    </row>
    <row r="447" spans="1:5" x14ac:dyDescent="0.25">
      <c r="A447" s="14" t="s">
        <v>8219</v>
      </c>
      <c r="B447">
        <v>177</v>
      </c>
      <c r="D447" s="14" t="s">
        <v>8221</v>
      </c>
      <c r="E447">
        <v>23</v>
      </c>
    </row>
    <row r="448" spans="1:5" x14ac:dyDescent="0.25">
      <c r="A448" s="14" t="s">
        <v>8219</v>
      </c>
      <c r="B448">
        <v>47</v>
      </c>
      <c r="D448" s="14" t="s">
        <v>8221</v>
      </c>
      <c r="E448">
        <v>23</v>
      </c>
    </row>
    <row r="449" spans="1:5" x14ac:dyDescent="0.25">
      <c r="A449" s="14" t="s">
        <v>8219</v>
      </c>
      <c r="B449">
        <v>1</v>
      </c>
      <c r="D449" s="14" t="s">
        <v>8221</v>
      </c>
      <c r="E449">
        <v>41</v>
      </c>
    </row>
    <row r="450" spans="1:5" x14ac:dyDescent="0.25">
      <c r="A450" s="14" t="s">
        <v>8219</v>
      </c>
      <c r="B450">
        <v>16</v>
      </c>
      <c r="D450" s="14" t="s">
        <v>8221</v>
      </c>
      <c r="E450">
        <v>0</v>
      </c>
    </row>
    <row r="451" spans="1:5" x14ac:dyDescent="0.25">
      <c r="A451" s="14" t="s">
        <v>8219</v>
      </c>
      <c r="B451">
        <v>115</v>
      </c>
      <c r="D451" s="14" t="s">
        <v>8221</v>
      </c>
      <c r="E451">
        <v>32</v>
      </c>
    </row>
    <row r="452" spans="1:5" x14ac:dyDescent="0.25">
      <c r="A452" s="14" t="s">
        <v>8219</v>
      </c>
      <c r="B452">
        <v>133</v>
      </c>
      <c r="D452" s="14" t="s">
        <v>8221</v>
      </c>
      <c r="E452">
        <v>2</v>
      </c>
    </row>
    <row r="453" spans="1:5" x14ac:dyDescent="0.25">
      <c r="A453" s="14" t="s">
        <v>8219</v>
      </c>
      <c r="B453">
        <v>70</v>
      </c>
      <c r="D453" s="14" t="s">
        <v>8221</v>
      </c>
      <c r="E453">
        <v>7</v>
      </c>
    </row>
    <row r="454" spans="1:5" x14ac:dyDescent="0.25">
      <c r="A454" s="14" t="s">
        <v>8219</v>
      </c>
      <c r="B454">
        <v>62</v>
      </c>
      <c r="D454" s="14" t="s">
        <v>8221</v>
      </c>
      <c r="E454">
        <v>4</v>
      </c>
    </row>
    <row r="455" spans="1:5" x14ac:dyDescent="0.25">
      <c r="A455" s="14" t="s">
        <v>8219</v>
      </c>
      <c r="B455">
        <v>10</v>
      </c>
      <c r="D455" s="14" t="s">
        <v>8221</v>
      </c>
      <c r="E455">
        <v>196</v>
      </c>
    </row>
    <row r="456" spans="1:5" x14ac:dyDescent="0.25">
      <c r="A456" s="14" t="s">
        <v>8219</v>
      </c>
      <c r="B456">
        <v>499</v>
      </c>
      <c r="D456" s="14" t="s">
        <v>8221</v>
      </c>
      <c r="E456">
        <v>11</v>
      </c>
    </row>
    <row r="457" spans="1:5" x14ac:dyDescent="0.25">
      <c r="A457" s="14" t="s">
        <v>8219</v>
      </c>
      <c r="B457">
        <v>47</v>
      </c>
      <c r="D457" s="14" t="s">
        <v>8221</v>
      </c>
      <c r="E457">
        <v>9</v>
      </c>
    </row>
    <row r="458" spans="1:5" x14ac:dyDescent="0.25">
      <c r="A458" s="14" t="s">
        <v>8219</v>
      </c>
      <c r="B458">
        <v>28</v>
      </c>
      <c r="D458" s="14" t="s">
        <v>8221</v>
      </c>
      <c r="E458">
        <v>5</v>
      </c>
    </row>
    <row r="459" spans="1:5" x14ac:dyDescent="0.25">
      <c r="A459" s="14" t="s">
        <v>8219</v>
      </c>
      <c r="B459">
        <v>24</v>
      </c>
      <c r="D459" s="14" t="s">
        <v>8221</v>
      </c>
      <c r="E459">
        <v>8</v>
      </c>
    </row>
    <row r="460" spans="1:5" x14ac:dyDescent="0.25">
      <c r="A460" s="14" t="s">
        <v>8219</v>
      </c>
      <c r="B460">
        <v>76</v>
      </c>
      <c r="D460" s="14" t="s">
        <v>8221</v>
      </c>
      <c r="E460">
        <v>229</v>
      </c>
    </row>
    <row r="461" spans="1:5" x14ac:dyDescent="0.25">
      <c r="A461" s="14" t="s">
        <v>8219</v>
      </c>
      <c r="B461">
        <v>98</v>
      </c>
      <c r="D461" s="14" t="s">
        <v>8221</v>
      </c>
      <c r="E461">
        <v>40</v>
      </c>
    </row>
    <row r="462" spans="1:5" x14ac:dyDescent="0.25">
      <c r="A462" s="14" t="s">
        <v>8219</v>
      </c>
      <c r="B462">
        <v>30</v>
      </c>
      <c r="D462" s="14" t="s">
        <v>8221</v>
      </c>
      <c r="E462">
        <v>123</v>
      </c>
    </row>
    <row r="463" spans="1:5" x14ac:dyDescent="0.25">
      <c r="A463" s="14" t="s">
        <v>8219</v>
      </c>
      <c r="B463">
        <v>478</v>
      </c>
      <c r="D463" s="14" t="s">
        <v>8221</v>
      </c>
      <c r="E463">
        <v>5</v>
      </c>
    </row>
    <row r="464" spans="1:5" x14ac:dyDescent="0.25">
      <c r="A464" s="14" t="s">
        <v>8219</v>
      </c>
      <c r="B464">
        <v>74</v>
      </c>
      <c r="D464" s="14" t="s">
        <v>8221</v>
      </c>
      <c r="E464">
        <v>148</v>
      </c>
    </row>
    <row r="465" spans="1:5" x14ac:dyDescent="0.25">
      <c r="A465" s="14" t="s">
        <v>8219</v>
      </c>
      <c r="B465">
        <v>131</v>
      </c>
      <c r="D465" s="14" t="s">
        <v>8221</v>
      </c>
      <c r="E465">
        <v>10</v>
      </c>
    </row>
    <row r="466" spans="1:5" x14ac:dyDescent="0.25">
      <c r="A466" s="14" t="s">
        <v>8219</v>
      </c>
      <c r="B466">
        <v>61</v>
      </c>
      <c r="D466" s="14" t="s">
        <v>8221</v>
      </c>
      <c r="E466">
        <v>4</v>
      </c>
    </row>
    <row r="467" spans="1:5" x14ac:dyDescent="0.25">
      <c r="A467" s="14" t="s">
        <v>8219</v>
      </c>
      <c r="B467">
        <v>1071</v>
      </c>
      <c r="D467" s="14" t="s">
        <v>8221</v>
      </c>
      <c r="E467">
        <v>21</v>
      </c>
    </row>
    <row r="468" spans="1:5" x14ac:dyDescent="0.25">
      <c r="A468" s="14" t="s">
        <v>8219</v>
      </c>
      <c r="B468">
        <v>122</v>
      </c>
      <c r="D468" s="14" t="s">
        <v>8221</v>
      </c>
      <c r="E468">
        <v>2</v>
      </c>
    </row>
    <row r="469" spans="1:5" x14ac:dyDescent="0.25">
      <c r="A469" s="14" t="s">
        <v>8219</v>
      </c>
      <c r="B469">
        <v>111</v>
      </c>
      <c r="D469" s="14" t="s">
        <v>8221</v>
      </c>
      <c r="E469">
        <v>0</v>
      </c>
    </row>
    <row r="470" spans="1:5" x14ac:dyDescent="0.25">
      <c r="A470" s="14" t="s">
        <v>8219</v>
      </c>
      <c r="B470">
        <v>255</v>
      </c>
      <c r="D470" s="14" t="s">
        <v>8221</v>
      </c>
      <c r="E470">
        <v>4</v>
      </c>
    </row>
    <row r="471" spans="1:5" x14ac:dyDescent="0.25">
      <c r="A471" s="14" t="s">
        <v>8219</v>
      </c>
      <c r="B471">
        <v>141</v>
      </c>
      <c r="D471" s="14" t="s">
        <v>8221</v>
      </c>
      <c r="E471">
        <v>1</v>
      </c>
    </row>
    <row r="472" spans="1:5" x14ac:dyDescent="0.25">
      <c r="A472" s="14" t="s">
        <v>8219</v>
      </c>
      <c r="B472">
        <v>159</v>
      </c>
      <c r="D472" s="14" t="s">
        <v>8221</v>
      </c>
      <c r="E472">
        <v>30</v>
      </c>
    </row>
    <row r="473" spans="1:5" x14ac:dyDescent="0.25">
      <c r="A473" s="14" t="s">
        <v>8219</v>
      </c>
      <c r="B473">
        <v>99</v>
      </c>
      <c r="D473" s="14" t="s">
        <v>8221</v>
      </c>
      <c r="E473">
        <v>3</v>
      </c>
    </row>
    <row r="474" spans="1:5" x14ac:dyDescent="0.25">
      <c r="A474" s="14" t="s">
        <v>8219</v>
      </c>
      <c r="B474">
        <v>96</v>
      </c>
      <c r="D474" s="14" t="s">
        <v>8221</v>
      </c>
      <c r="E474">
        <v>975</v>
      </c>
    </row>
    <row r="475" spans="1:5" x14ac:dyDescent="0.25">
      <c r="A475" s="14" t="s">
        <v>8219</v>
      </c>
      <c r="B475">
        <v>27</v>
      </c>
      <c r="D475" s="14" t="s">
        <v>8221</v>
      </c>
      <c r="E475">
        <v>167</v>
      </c>
    </row>
    <row r="476" spans="1:5" x14ac:dyDescent="0.25">
      <c r="A476" s="14" t="s">
        <v>8219</v>
      </c>
      <c r="B476">
        <v>166</v>
      </c>
      <c r="D476" s="14" t="s">
        <v>8221</v>
      </c>
      <c r="E476">
        <v>5</v>
      </c>
    </row>
    <row r="477" spans="1:5" x14ac:dyDescent="0.25">
      <c r="A477" s="14" t="s">
        <v>8219</v>
      </c>
      <c r="B477">
        <v>76</v>
      </c>
      <c r="D477" s="14" t="s">
        <v>8221</v>
      </c>
      <c r="E477">
        <v>18</v>
      </c>
    </row>
    <row r="478" spans="1:5" x14ac:dyDescent="0.25">
      <c r="A478" s="14" t="s">
        <v>8219</v>
      </c>
      <c r="B478">
        <v>211</v>
      </c>
      <c r="D478" s="14" t="s">
        <v>8221</v>
      </c>
      <c r="E478">
        <v>98</v>
      </c>
    </row>
    <row r="479" spans="1:5" x14ac:dyDescent="0.25">
      <c r="A479" s="14" t="s">
        <v>8219</v>
      </c>
      <c r="B479">
        <v>21</v>
      </c>
      <c r="D479" s="14" t="s">
        <v>8221</v>
      </c>
      <c r="E479">
        <v>4</v>
      </c>
    </row>
    <row r="480" spans="1:5" x14ac:dyDescent="0.25">
      <c r="A480" s="14" t="s">
        <v>8219</v>
      </c>
      <c r="B480">
        <v>61</v>
      </c>
      <c r="D480" s="14" t="s">
        <v>8221</v>
      </c>
      <c r="E480">
        <v>3</v>
      </c>
    </row>
    <row r="481" spans="1:5" x14ac:dyDescent="0.25">
      <c r="A481" s="14" t="s">
        <v>8219</v>
      </c>
      <c r="B481">
        <v>30</v>
      </c>
      <c r="D481" s="14" t="s">
        <v>8221</v>
      </c>
      <c r="E481">
        <v>1</v>
      </c>
    </row>
    <row r="482" spans="1:5" x14ac:dyDescent="0.25">
      <c r="A482" s="14" t="s">
        <v>8219</v>
      </c>
      <c r="B482">
        <v>375</v>
      </c>
      <c r="D482" s="14" t="s">
        <v>8221</v>
      </c>
      <c r="E482">
        <v>0</v>
      </c>
    </row>
    <row r="483" spans="1:5" x14ac:dyDescent="0.25">
      <c r="A483" s="14" t="s">
        <v>8219</v>
      </c>
      <c r="B483">
        <v>111</v>
      </c>
      <c r="D483" s="14" t="s">
        <v>8221</v>
      </c>
      <c r="E483">
        <v>9</v>
      </c>
    </row>
    <row r="484" spans="1:5" x14ac:dyDescent="0.25">
      <c r="A484" s="14" t="s">
        <v>8219</v>
      </c>
      <c r="B484">
        <v>123</v>
      </c>
      <c r="D484" s="14" t="s">
        <v>8221</v>
      </c>
      <c r="E484">
        <v>2</v>
      </c>
    </row>
    <row r="485" spans="1:5" x14ac:dyDescent="0.25">
      <c r="A485" s="14" t="s">
        <v>8219</v>
      </c>
      <c r="B485">
        <v>70</v>
      </c>
      <c r="D485" s="14" t="s">
        <v>8221</v>
      </c>
      <c r="E485">
        <v>0</v>
      </c>
    </row>
    <row r="486" spans="1:5" x14ac:dyDescent="0.25">
      <c r="A486" s="14" t="s">
        <v>8219</v>
      </c>
      <c r="B486">
        <v>85</v>
      </c>
      <c r="D486" s="14" t="s">
        <v>8221</v>
      </c>
      <c r="E486">
        <v>147</v>
      </c>
    </row>
    <row r="487" spans="1:5" x14ac:dyDescent="0.25">
      <c r="A487" s="14" t="s">
        <v>8219</v>
      </c>
      <c r="B487">
        <v>86</v>
      </c>
      <c r="D487" s="14" t="s">
        <v>8221</v>
      </c>
      <c r="E487">
        <v>49</v>
      </c>
    </row>
    <row r="488" spans="1:5" x14ac:dyDescent="0.25">
      <c r="A488" s="14" t="s">
        <v>8219</v>
      </c>
      <c r="B488">
        <v>13</v>
      </c>
      <c r="D488" s="14" t="s">
        <v>8221</v>
      </c>
      <c r="E488">
        <v>1</v>
      </c>
    </row>
    <row r="489" spans="1:5" x14ac:dyDescent="0.25">
      <c r="A489" s="14" t="s">
        <v>8219</v>
      </c>
      <c r="B489">
        <v>33</v>
      </c>
      <c r="D489" s="14" t="s">
        <v>8221</v>
      </c>
      <c r="E489">
        <v>2</v>
      </c>
    </row>
    <row r="490" spans="1:5" x14ac:dyDescent="0.25">
      <c r="A490" s="14" t="s">
        <v>8219</v>
      </c>
      <c r="B490">
        <v>15</v>
      </c>
      <c r="D490" s="14" t="s">
        <v>8221</v>
      </c>
      <c r="E490">
        <v>7</v>
      </c>
    </row>
    <row r="491" spans="1:5" x14ac:dyDescent="0.25">
      <c r="A491" s="14" t="s">
        <v>8219</v>
      </c>
      <c r="B491">
        <v>273</v>
      </c>
      <c r="D491" s="14" t="s">
        <v>8221</v>
      </c>
      <c r="E491">
        <v>4</v>
      </c>
    </row>
    <row r="492" spans="1:5" x14ac:dyDescent="0.25">
      <c r="A492" s="14" t="s">
        <v>8219</v>
      </c>
      <c r="B492">
        <v>714</v>
      </c>
      <c r="D492" s="14" t="s">
        <v>8221</v>
      </c>
      <c r="E492">
        <v>27</v>
      </c>
    </row>
    <row r="493" spans="1:5" x14ac:dyDescent="0.25">
      <c r="A493" s="14" t="s">
        <v>8219</v>
      </c>
      <c r="B493">
        <v>170</v>
      </c>
      <c r="D493" s="14" t="s">
        <v>8221</v>
      </c>
      <c r="E493">
        <v>94</v>
      </c>
    </row>
    <row r="494" spans="1:5" x14ac:dyDescent="0.25">
      <c r="A494" s="14" t="s">
        <v>8219</v>
      </c>
      <c r="B494">
        <v>512</v>
      </c>
      <c r="D494" s="14" t="s">
        <v>8221</v>
      </c>
      <c r="E494">
        <v>29</v>
      </c>
    </row>
    <row r="495" spans="1:5" x14ac:dyDescent="0.25">
      <c r="A495" s="14" t="s">
        <v>8219</v>
      </c>
      <c r="B495">
        <v>314</v>
      </c>
      <c r="D495" s="14" t="s">
        <v>8221</v>
      </c>
      <c r="E495">
        <v>7</v>
      </c>
    </row>
    <row r="496" spans="1:5" x14ac:dyDescent="0.25">
      <c r="A496" s="14" t="s">
        <v>8219</v>
      </c>
      <c r="B496">
        <v>167</v>
      </c>
      <c r="D496" s="14" t="s">
        <v>8221</v>
      </c>
      <c r="E496">
        <v>22</v>
      </c>
    </row>
    <row r="497" spans="1:5" x14ac:dyDescent="0.25">
      <c r="A497" s="14" t="s">
        <v>8219</v>
      </c>
      <c r="B497">
        <v>9</v>
      </c>
      <c r="D497" s="14" t="s">
        <v>8221</v>
      </c>
      <c r="E497">
        <v>1</v>
      </c>
    </row>
    <row r="498" spans="1:5" x14ac:dyDescent="0.25">
      <c r="A498" s="14" t="s">
        <v>8219</v>
      </c>
      <c r="B498">
        <v>103</v>
      </c>
      <c r="D498" s="14" t="s">
        <v>8221</v>
      </c>
      <c r="E498">
        <v>10</v>
      </c>
    </row>
    <row r="499" spans="1:5" x14ac:dyDescent="0.25">
      <c r="A499" s="14" t="s">
        <v>8219</v>
      </c>
      <c r="B499">
        <v>111</v>
      </c>
      <c r="D499" s="14" t="s">
        <v>8221</v>
      </c>
      <c r="E499">
        <v>6</v>
      </c>
    </row>
    <row r="500" spans="1:5" x14ac:dyDescent="0.25">
      <c r="A500" s="14" t="s">
        <v>8219</v>
      </c>
      <c r="B500">
        <v>271</v>
      </c>
      <c r="D500" s="14" t="s">
        <v>8221</v>
      </c>
      <c r="E500">
        <v>24</v>
      </c>
    </row>
    <row r="501" spans="1:5" x14ac:dyDescent="0.25">
      <c r="A501" s="14" t="s">
        <v>8219</v>
      </c>
      <c r="B501">
        <v>101</v>
      </c>
      <c r="D501" s="14" t="s">
        <v>8221</v>
      </c>
      <c r="E501">
        <v>15</v>
      </c>
    </row>
    <row r="502" spans="1:5" x14ac:dyDescent="0.25">
      <c r="A502" s="14" t="s">
        <v>8219</v>
      </c>
      <c r="B502">
        <v>57</v>
      </c>
      <c r="D502" s="14" t="s">
        <v>8221</v>
      </c>
      <c r="E502">
        <v>37</v>
      </c>
    </row>
    <row r="503" spans="1:5" x14ac:dyDescent="0.25">
      <c r="A503" s="14" t="s">
        <v>8219</v>
      </c>
      <c r="B503">
        <v>62</v>
      </c>
      <c r="D503" s="14" t="s">
        <v>8221</v>
      </c>
      <c r="E503">
        <v>20</v>
      </c>
    </row>
    <row r="504" spans="1:5" x14ac:dyDescent="0.25">
      <c r="A504" s="14" t="s">
        <v>8219</v>
      </c>
      <c r="B504">
        <v>32</v>
      </c>
      <c r="D504" s="14" t="s">
        <v>8221</v>
      </c>
      <c r="E504">
        <v>7</v>
      </c>
    </row>
    <row r="505" spans="1:5" x14ac:dyDescent="0.25">
      <c r="A505" s="14" t="s">
        <v>8219</v>
      </c>
      <c r="B505">
        <v>141</v>
      </c>
      <c r="D505" s="14" t="s">
        <v>8221</v>
      </c>
      <c r="E505">
        <v>0</v>
      </c>
    </row>
    <row r="506" spans="1:5" x14ac:dyDescent="0.25">
      <c r="A506" s="14" t="s">
        <v>8219</v>
      </c>
      <c r="B506">
        <v>75</v>
      </c>
      <c r="D506" s="14" t="s">
        <v>8221</v>
      </c>
      <c r="E506">
        <v>21</v>
      </c>
    </row>
    <row r="507" spans="1:5" x14ac:dyDescent="0.25">
      <c r="A507" s="14" t="s">
        <v>8219</v>
      </c>
      <c r="B507">
        <v>46</v>
      </c>
      <c r="D507" s="14" t="s">
        <v>8221</v>
      </c>
      <c r="E507">
        <v>3</v>
      </c>
    </row>
    <row r="508" spans="1:5" x14ac:dyDescent="0.25">
      <c r="A508" s="14" t="s">
        <v>8219</v>
      </c>
      <c r="B508">
        <v>103</v>
      </c>
      <c r="D508" s="14" t="s">
        <v>8221</v>
      </c>
      <c r="E508">
        <v>11</v>
      </c>
    </row>
    <row r="509" spans="1:5" x14ac:dyDescent="0.25">
      <c r="A509" s="14" t="s">
        <v>8219</v>
      </c>
      <c r="B509">
        <v>6</v>
      </c>
      <c r="D509" s="14" t="s">
        <v>8221</v>
      </c>
      <c r="E509">
        <v>1</v>
      </c>
    </row>
    <row r="510" spans="1:5" x14ac:dyDescent="0.25">
      <c r="A510" s="14" t="s">
        <v>8219</v>
      </c>
      <c r="B510">
        <v>83</v>
      </c>
      <c r="D510" s="14" t="s">
        <v>8221</v>
      </c>
      <c r="E510">
        <v>312</v>
      </c>
    </row>
    <row r="511" spans="1:5" x14ac:dyDescent="0.25">
      <c r="A511" s="14" t="s">
        <v>8219</v>
      </c>
      <c r="B511">
        <v>108</v>
      </c>
      <c r="D511" s="14" t="s">
        <v>8221</v>
      </c>
      <c r="E511">
        <v>1</v>
      </c>
    </row>
    <row r="512" spans="1:5" x14ac:dyDescent="0.25">
      <c r="A512" s="14" t="s">
        <v>8219</v>
      </c>
      <c r="B512">
        <v>25</v>
      </c>
      <c r="D512" s="14" t="s">
        <v>8221</v>
      </c>
      <c r="E512">
        <v>3</v>
      </c>
    </row>
    <row r="513" spans="1:5" x14ac:dyDescent="0.25">
      <c r="A513" s="14" t="s">
        <v>8219</v>
      </c>
      <c r="B513">
        <v>549</v>
      </c>
      <c r="D513" s="14" t="s">
        <v>8221</v>
      </c>
      <c r="E513">
        <v>4</v>
      </c>
    </row>
    <row r="514" spans="1:5" x14ac:dyDescent="0.25">
      <c r="A514" s="14" t="s">
        <v>8219</v>
      </c>
      <c r="B514">
        <v>222</v>
      </c>
      <c r="D514" s="14" t="s">
        <v>8221</v>
      </c>
      <c r="E514">
        <v>10</v>
      </c>
    </row>
    <row r="515" spans="1:5" x14ac:dyDescent="0.25">
      <c r="A515" s="14" t="s">
        <v>8219</v>
      </c>
      <c r="B515">
        <v>183</v>
      </c>
      <c r="D515" s="14" t="s">
        <v>8221</v>
      </c>
      <c r="E515">
        <v>8</v>
      </c>
    </row>
    <row r="516" spans="1:5" x14ac:dyDescent="0.25">
      <c r="A516" s="14" t="s">
        <v>8219</v>
      </c>
      <c r="B516">
        <v>89</v>
      </c>
      <c r="D516" s="14" t="s">
        <v>8221</v>
      </c>
      <c r="E516">
        <v>3</v>
      </c>
    </row>
    <row r="517" spans="1:5" x14ac:dyDescent="0.25">
      <c r="A517" s="14" t="s">
        <v>8219</v>
      </c>
      <c r="B517">
        <v>253</v>
      </c>
      <c r="D517" s="14" t="s">
        <v>8221</v>
      </c>
      <c r="E517">
        <v>1</v>
      </c>
    </row>
    <row r="518" spans="1:5" x14ac:dyDescent="0.25">
      <c r="A518" s="14" t="s">
        <v>8219</v>
      </c>
      <c r="B518">
        <v>140</v>
      </c>
      <c r="D518" s="14" t="s">
        <v>8221</v>
      </c>
      <c r="E518">
        <v>0</v>
      </c>
    </row>
    <row r="519" spans="1:5" x14ac:dyDescent="0.25">
      <c r="A519" s="14" t="s">
        <v>8219</v>
      </c>
      <c r="B519">
        <v>103</v>
      </c>
      <c r="D519" s="14" t="s">
        <v>8221</v>
      </c>
      <c r="E519">
        <v>5</v>
      </c>
    </row>
    <row r="520" spans="1:5" x14ac:dyDescent="0.25">
      <c r="A520" s="14" t="s">
        <v>8219</v>
      </c>
      <c r="B520">
        <v>138</v>
      </c>
      <c r="D520" s="14" t="s">
        <v>8221</v>
      </c>
      <c r="E520">
        <v>0</v>
      </c>
    </row>
    <row r="521" spans="1:5" x14ac:dyDescent="0.25">
      <c r="A521" s="14" t="s">
        <v>8219</v>
      </c>
      <c r="B521">
        <v>191</v>
      </c>
      <c r="D521" s="14" t="s">
        <v>8221</v>
      </c>
      <c r="E521">
        <v>3</v>
      </c>
    </row>
    <row r="522" spans="1:5" x14ac:dyDescent="0.25">
      <c r="A522" s="14" t="s">
        <v>8219</v>
      </c>
      <c r="B522">
        <v>45</v>
      </c>
      <c r="D522" s="14" t="s">
        <v>8221</v>
      </c>
      <c r="E522">
        <v>7</v>
      </c>
    </row>
    <row r="523" spans="1:5" x14ac:dyDescent="0.25">
      <c r="A523" s="14" t="s">
        <v>8219</v>
      </c>
      <c r="B523">
        <v>17</v>
      </c>
      <c r="D523" s="14" t="s">
        <v>8221</v>
      </c>
      <c r="E523">
        <v>0</v>
      </c>
    </row>
    <row r="524" spans="1:5" x14ac:dyDescent="0.25">
      <c r="A524" s="14" t="s">
        <v>8219</v>
      </c>
      <c r="B524">
        <v>31</v>
      </c>
      <c r="D524" s="14" t="s">
        <v>8221</v>
      </c>
      <c r="E524">
        <v>2</v>
      </c>
    </row>
    <row r="525" spans="1:5" x14ac:dyDescent="0.25">
      <c r="A525" s="14" t="s">
        <v>8219</v>
      </c>
      <c r="B525">
        <v>50</v>
      </c>
      <c r="D525" s="14" t="s">
        <v>8221</v>
      </c>
      <c r="E525">
        <v>23</v>
      </c>
    </row>
    <row r="526" spans="1:5" x14ac:dyDescent="0.25">
      <c r="A526" s="14" t="s">
        <v>8219</v>
      </c>
      <c r="B526">
        <v>59</v>
      </c>
      <c r="D526" s="14" t="s">
        <v>8221</v>
      </c>
      <c r="E526">
        <v>1</v>
      </c>
    </row>
    <row r="527" spans="1:5" x14ac:dyDescent="0.25">
      <c r="A527" s="14" t="s">
        <v>8219</v>
      </c>
      <c r="B527">
        <v>81</v>
      </c>
      <c r="D527" s="14" t="s">
        <v>8221</v>
      </c>
      <c r="E527">
        <v>2</v>
      </c>
    </row>
    <row r="528" spans="1:5" x14ac:dyDescent="0.25">
      <c r="A528" s="14" t="s">
        <v>8219</v>
      </c>
      <c r="B528">
        <v>508</v>
      </c>
      <c r="D528" s="14" t="s">
        <v>8221</v>
      </c>
      <c r="E528">
        <v>3</v>
      </c>
    </row>
    <row r="529" spans="1:5" x14ac:dyDescent="0.25">
      <c r="A529" s="14" t="s">
        <v>8219</v>
      </c>
      <c r="B529">
        <v>74</v>
      </c>
      <c r="D529" s="14" t="s">
        <v>8221</v>
      </c>
      <c r="E529">
        <v>0</v>
      </c>
    </row>
    <row r="530" spans="1:5" x14ac:dyDescent="0.25">
      <c r="A530" s="14" t="s">
        <v>8219</v>
      </c>
      <c r="B530">
        <v>141</v>
      </c>
      <c r="D530" s="14" t="s">
        <v>8221</v>
      </c>
      <c r="E530">
        <v>13</v>
      </c>
    </row>
    <row r="531" spans="1:5" x14ac:dyDescent="0.25">
      <c r="A531" s="14" t="s">
        <v>8219</v>
      </c>
      <c r="B531">
        <v>711</v>
      </c>
      <c r="D531" s="14" t="s">
        <v>8221</v>
      </c>
      <c r="E531">
        <v>1</v>
      </c>
    </row>
    <row r="532" spans="1:5" x14ac:dyDescent="0.25">
      <c r="A532" s="14" t="s">
        <v>8219</v>
      </c>
      <c r="B532">
        <v>141</v>
      </c>
      <c r="D532" s="14" t="s">
        <v>8221</v>
      </c>
      <c r="E532">
        <v>1</v>
      </c>
    </row>
    <row r="533" spans="1:5" x14ac:dyDescent="0.25">
      <c r="A533" s="14" t="s">
        <v>8219</v>
      </c>
      <c r="B533">
        <v>109</v>
      </c>
      <c r="D533" s="14" t="s">
        <v>8221</v>
      </c>
      <c r="E533">
        <v>1</v>
      </c>
    </row>
    <row r="534" spans="1:5" x14ac:dyDescent="0.25">
      <c r="A534" s="14" t="s">
        <v>8219</v>
      </c>
      <c r="B534">
        <v>361</v>
      </c>
      <c r="D534" s="14" t="s">
        <v>8221</v>
      </c>
      <c r="E534">
        <v>6</v>
      </c>
    </row>
    <row r="535" spans="1:5" x14ac:dyDescent="0.25">
      <c r="A535" s="14" t="s">
        <v>8219</v>
      </c>
      <c r="B535">
        <v>176</v>
      </c>
      <c r="D535" s="14" t="s">
        <v>8221</v>
      </c>
      <c r="E535">
        <v>39</v>
      </c>
    </row>
    <row r="536" spans="1:5" x14ac:dyDescent="0.25">
      <c r="A536" s="14" t="s">
        <v>8219</v>
      </c>
      <c r="B536">
        <v>670</v>
      </c>
      <c r="D536" s="14" t="s">
        <v>8221</v>
      </c>
      <c r="E536">
        <v>4</v>
      </c>
    </row>
    <row r="537" spans="1:5" x14ac:dyDescent="0.25">
      <c r="A537" s="14" t="s">
        <v>8219</v>
      </c>
      <c r="B537">
        <v>96</v>
      </c>
      <c r="D537" s="14" t="s">
        <v>8221</v>
      </c>
      <c r="E537">
        <v>1</v>
      </c>
    </row>
    <row r="538" spans="1:5" x14ac:dyDescent="0.25">
      <c r="A538" s="14" t="s">
        <v>8219</v>
      </c>
      <c r="B538">
        <v>74</v>
      </c>
      <c r="D538" s="14" t="s">
        <v>8221</v>
      </c>
      <c r="E538">
        <v>0</v>
      </c>
    </row>
    <row r="539" spans="1:5" x14ac:dyDescent="0.25">
      <c r="A539" s="14" t="s">
        <v>8219</v>
      </c>
      <c r="B539">
        <v>52</v>
      </c>
      <c r="D539" s="14" t="s">
        <v>8221</v>
      </c>
      <c r="E539">
        <v>0</v>
      </c>
    </row>
    <row r="540" spans="1:5" x14ac:dyDescent="0.25">
      <c r="A540" s="14" t="s">
        <v>8219</v>
      </c>
      <c r="B540">
        <v>105</v>
      </c>
      <c r="D540" s="14" t="s">
        <v>8221</v>
      </c>
      <c r="E540">
        <v>0</v>
      </c>
    </row>
    <row r="541" spans="1:5" x14ac:dyDescent="0.25">
      <c r="A541" s="14" t="s">
        <v>8219</v>
      </c>
      <c r="B541">
        <v>41</v>
      </c>
      <c r="D541" s="14" t="s">
        <v>8221</v>
      </c>
      <c r="E541">
        <v>8</v>
      </c>
    </row>
    <row r="542" spans="1:5" x14ac:dyDescent="0.25">
      <c r="A542" s="14" t="s">
        <v>8219</v>
      </c>
      <c r="B542">
        <v>34</v>
      </c>
      <c r="D542" s="14" t="s">
        <v>8221</v>
      </c>
      <c r="E542">
        <v>0</v>
      </c>
    </row>
    <row r="543" spans="1:5" x14ac:dyDescent="0.25">
      <c r="A543" s="14" t="s">
        <v>8219</v>
      </c>
      <c r="B543">
        <v>66</v>
      </c>
      <c r="D543" s="14" t="s">
        <v>8221</v>
      </c>
      <c r="E543">
        <v>1</v>
      </c>
    </row>
    <row r="544" spans="1:5" x14ac:dyDescent="0.25">
      <c r="A544" s="14" t="s">
        <v>8219</v>
      </c>
      <c r="B544">
        <v>50</v>
      </c>
      <c r="D544" s="14" t="s">
        <v>8221</v>
      </c>
      <c r="E544">
        <v>12</v>
      </c>
    </row>
    <row r="545" spans="1:5" x14ac:dyDescent="0.25">
      <c r="A545" s="14" t="s">
        <v>8219</v>
      </c>
      <c r="B545">
        <v>159</v>
      </c>
      <c r="D545" s="14" t="s">
        <v>8221</v>
      </c>
      <c r="E545">
        <v>0</v>
      </c>
    </row>
    <row r="546" spans="1:5" x14ac:dyDescent="0.25">
      <c r="A546" s="14" t="s">
        <v>8219</v>
      </c>
      <c r="B546">
        <v>182</v>
      </c>
      <c r="D546" s="14" t="s">
        <v>8221</v>
      </c>
      <c r="E546">
        <v>3</v>
      </c>
    </row>
    <row r="547" spans="1:5" x14ac:dyDescent="0.25">
      <c r="A547" s="14" t="s">
        <v>8219</v>
      </c>
      <c r="B547">
        <v>206</v>
      </c>
      <c r="D547" s="14" t="s">
        <v>8221</v>
      </c>
      <c r="E547">
        <v>2</v>
      </c>
    </row>
    <row r="548" spans="1:5" x14ac:dyDescent="0.25">
      <c r="A548" s="14" t="s">
        <v>8219</v>
      </c>
      <c r="B548">
        <v>169</v>
      </c>
      <c r="D548" s="14" t="s">
        <v>8221</v>
      </c>
      <c r="E548">
        <v>6</v>
      </c>
    </row>
    <row r="549" spans="1:5" x14ac:dyDescent="0.25">
      <c r="A549" s="14" t="s">
        <v>8219</v>
      </c>
      <c r="B549">
        <v>31</v>
      </c>
      <c r="D549" s="14" t="s">
        <v>8221</v>
      </c>
      <c r="E549">
        <v>0</v>
      </c>
    </row>
    <row r="550" spans="1:5" x14ac:dyDescent="0.25">
      <c r="A550" s="14" t="s">
        <v>8219</v>
      </c>
      <c r="B550">
        <v>28</v>
      </c>
      <c r="D550" s="14" t="s">
        <v>8221</v>
      </c>
      <c r="E550">
        <v>15</v>
      </c>
    </row>
    <row r="551" spans="1:5" x14ac:dyDescent="0.25">
      <c r="A551" s="14" t="s">
        <v>8219</v>
      </c>
      <c r="B551">
        <v>54</v>
      </c>
      <c r="D551" s="14" t="s">
        <v>8221</v>
      </c>
      <c r="E551">
        <v>1</v>
      </c>
    </row>
    <row r="552" spans="1:5" x14ac:dyDescent="0.25">
      <c r="A552" s="14" t="s">
        <v>8219</v>
      </c>
      <c r="B552">
        <v>467</v>
      </c>
      <c r="D552" s="14" t="s">
        <v>8221</v>
      </c>
      <c r="E552">
        <v>3</v>
      </c>
    </row>
    <row r="553" spans="1:5" x14ac:dyDescent="0.25">
      <c r="A553" s="14" t="s">
        <v>8219</v>
      </c>
      <c r="B553">
        <v>389</v>
      </c>
      <c r="D553" s="14" t="s">
        <v>8221</v>
      </c>
      <c r="E553">
        <v>8</v>
      </c>
    </row>
    <row r="554" spans="1:5" x14ac:dyDescent="0.25">
      <c r="A554" s="14" t="s">
        <v>8219</v>
      </c>
      <c r="B554">
        <v>68</v>
      </c>
      <c r="D554" s="14" t="s">
        <v>8221</v>
      </c>
      <c r="E554">
        <v>0</v>
      </c>
    </row>
    <row r="555" spans="1:5" x14ac:dyDescent="0.25">
      <c r="A555" s="14" t="s">
        <v>8219</v>
      </c>
      <c r="B555">
        <v>413</v>
      </c>
      <c r="D555" s="14" t="s">
        <v>8221</v>
      </c>
      <c r="E555">
        <v>3</v>
      </c>
    </row>
    <row r="556" spans="1:5" x14ac:dyDescent="0.25">
      <c r="A556" s="14" t="s">
        <v>8219</v>
      </c>
      <c r="B556">
        <v>190</v>
      </c>
      <c r="D556" s="14" t="s">
        <v>8221</v>
      </c>
      <c r="E556">
        <v>3</v>
      </c>
    </row>
    <row r="557" spans="1:5" x14ac:dyDescent="0.25">
      <c r="A557" s="14" t="s">
        <v>8219</v>
      </c>
      <c r="B557">
        <v>189</v>
      </c>
      <c r="D557" s="14" t="s">
        <v>8221</v>
      </c>
      <c r="E557">
        <v>0</v>
      </c>
    </row>
    <row r="558" spans="1:5" x14ac:dyDescent="0.25">
      <c r="A558" s="14" t="s">
        <v>8219</v>
      </c>
      <c r="B558">
        <v>130</v>
      </c>
      <c r="D558" s="14" t="s">
        <v>8221</v>
      </c>
      <c r="E558">
        <v>19</v>
      </c>
    </row>
    <row r="559" spans="1:5" x14ac:dyDescent="0.25">
      <c r="A559" s="14" t="s">
        <v>8219</v>
      </c>
      <c r="B559">
        <v>74</v>
      </c>
      <c r="D559" s="14" t="s">
        <v>8221</v>
      </c>
      <c r="E559">
        <v>0</v>
      </c>
    </row>
    <row r="560" spans="1:5" x14ac:dyDescent="0.25">
      <c r="A560" s="14" t="s">
        <v>8219</v>
      </c>
      <c r="B560">
        <v>274</v>
      </c>
      <c r="D560" s="14" t="s">
        <v>8221</v>
      </c>
      <c r="E560">
        <v>2</v>
      </c>
    </row>
    <row r="561" spans="1:5" x14ac:dyDescent="0.25">
      <c r="A561" s="14" t="s">
        <v>8219</v>
      </c>
      <c r="B561">
        <v>22</v>
      </c>
      <c r="D561" s="14" t="s">
        <v>8221</v>
      </c>
      <c r="E561">
        <v>0</v>
      </c>
    </row>
    <row r="562" spans="1:5" x14ac:dyDescent="0.25">
      <c r="A562" s="14" t="s">
        <v>8219</v>
      </c>
      <c r="B562">
        <v>31</v>
      </c>
      <c r="D562" s="14" t="s">
        <v>8221</v>
      </c>
      <c r="E562">
        <v>0</v>
      </c>
    </row>
    <row r="563" spans="1:5" x14ac:dyDescent="0.25">
      <c r="A563" s="14" t="s">
        <v>8219</v>
      </c>
      <c r="B563">
        <v>63</v>
      </c>
      <c r="D563" s="14" t="s">
        <v>8221</v>
      </c>
      <c r="E563">
        <v>25</v>
      </c>
    </row>
    <row r="564" spans="1:5" x14ac:dyDescent="0.25">
      <c r="A564" s="14" t="s">
        <v>8219</v>
      </c>
      <c r="B564">
        <v>20</v>
      </c>
      <c r="D564" s="14" t="s">
        <v>8221</v>
      </c>
      <c r="E564">
        <v>8</v>
      </c>
    </row>
    <row r="565" spans="1:5" x14ac:dyDescent="0.25">
      <c r="A565" s="14" t="s">
        <v>8219</v>
      </c>
      <c r="B565">
        <v>25</v>
      </c>
      <c r="D565" s="14" t="s">
        <v>8221</v>
      </c>
      <c r="E565">
        <v>16</v>
      </c>
    </row>
    <row r="566" spans="1:5" x14ac:dyDescent="0.25">
      <c r="A566" s="14" t="s">
        <v>8219</v>
      </c>
      <c r="B566">
        <v>61</v>
      </c>
      <c r="D566" s="14" t="s">
        <v>8221</v>
      </c>
      <c r="E566">
        <v>3</v>
      </c>
    </row>
    <row r="567" spans="1:5" x14ac:dyDescent="0.25">
      <c r="A567" s="14" t="s">
        <v>8219</v>
      </c>
      <c r="B567">
        <v>52</v>
      </c>
      <c r="D567" s="14" t="s">
        <v>8221</v>
      </c>
      <c r="E567">
        <v>3</v>
      </c>
    </row>
    <row r="568" spans="1:5" x14ac:dyDescent="0.25">
      <c r="A568" s="14" t="s">
        <v>8219</v>
      </c>
      <c r="B568">
        <v>86</v>
      </c>
      <c r="D568" s="14" t="s">
        <v>8221</v>
      </c>
      <c r="E568">
        <v>2</v>
      </c>
    </row>
    <row r="569" spans="1:5" x14ac:dyDescent="0.25">
      <c r="A569" s="14" t="s">
        <v>8219</v>
      </c>
      <c r="B569">
        <v>42</v>
      </c>
      <c r="D569" s="14" t="s">
        <v>8221</v>
      </c>
      <c r="E569">
        <v>1</v>
      </c>
    </row>
    <row r="570" spans="1:5" x14ac:dyDescent="0.25">
      <c r="A570" s="14" t="s">
        <v>8219</v>
      </c>
      <c r="B570">
        <v>52</v>
      </c>
      <c r="D570" s="14" t="s">
        <v>8221</v>
      </c>
      <c r="E570">
        <v>0</v>
      </c>
    </row>
    <row r="571" spans="1:5" x14ac:dyDescent="0.25">
      <c r="A571" s="14" t="s">
        <v>8219</v>
      </c>
      <c r="B571">
        <v>120</v>
      </c>
      <c r="D571" s="14" t="s">
        <v>8221</v>
      </c>
      <c r="E571">
        <v>1</v>
      </c>
    </row>
    <row r="572" spans="1:5" x14ac:dyDescent="0.25">
      <c r="A572" s="14" t="s">
        <v>8219</v>
      </c>
      <c r="B572">
        <v>22</v>
      </c>
      <c r="D572" s="14" t="s">
        <v>8221</v>
      </c>
      <c r="E572">
        <v>19</v>
      </c>
    </row>
    <row r="573" spans="1:5" x14ac:dyDescent="0.25">
      <c r="A573" s="14" t="s">
        <v>8219</v>
      </c>
      <c r="B573">
        <v>64</v>
      </c>
      <c r="D573" s="14" t="s">
        <v>8221</v>
      </c>
      <c r="E573">
        <v>9</v>
      </c>
    </row>
    <row r="574" spans="1:5" x14ac:dyDescent="0.25">
      <c r="A574" s="14" t="s">
        <v>8219</v>
      </c>
      <c r="B574">
        <v>23</v>
      </c>
      <c r="D574" s="14" t="s">
        <v>8221</v>
      </c>
      <c r="E574">
        <v>1</v>
      </c>
    </row>
    <row r="575" spans="1:5" x14ac:dyDescent="0.25">
      <c r="A575" s="14" t="s">
        <v>8219</v>
      </c>
      <c r="B575">
        <v>238</v>
      </c>
      <c r="D575" s="14" t="s">
        <v>8221</v>
      </c>
      <c r="E575">
        <v>0</v>
      </c>
    </row>
    <row r="576" spans="1:5" x14ac:dyDescent="0.25">
      <c r="A576" s="14" t="s">
        <v>8219</v>
      </c>
      <c r="B576">
        <v>33</v>
      </c>
      <c r="D576" s="14" t="s">
        <v>8221</v>
      </c>
      <c r="E576">
        <v>1</v>
      </c>
    </row>
    <row r="577" spans="1:5" x14ac:dyDescent="0.25">
      <c r="A577" s="14" t="s">
        <v>8219</v>
      </c>
      <c r="B577">
        <v>32</v>
      </c>
      <c r="D577" s="14" t="s">
        <v>8221</v>
      </c>
      <c r="E577">
        <v>5</v>
      </c>
    </row>
    <row r="578" spans="1:5" x14ac:dyDescent="0.25">
      <c r="A578" s="14" t="s">
        <v>8219</v>
      </c>
      <c r="B578">
        <v>24</v>
      </c>
      <c r="D578" s="14" t="s">
        <v>8221</v>
      </c>
      <c r="E578">
        <v>85</v>
      </c>
    </row>
    <row r="579" spans="1:5" x14ac:dyDescent="0.25">
      <c r="A579" s="14" t="s">
        <v>8219</v>
      </c>
      <c r="B579">
        <v>29</v>
      </c>
      <c r="D579" s="14" t="s">
        <v>8221</v>
      </c>
      <c r="E579">
        <v>3</v>
      </c>
    </row>
    <row r="580" spans="1:5" x14ac:dyDescent="0.25">
      <c r="A580" s="14" t="s">
        <v>8219</v>
      </c>
      <c r="B580">
        <v>50</v>
      </c>
      <c r="D580" s="14" t="s">
        <v>8221</v>
      </c>
      <c r="E580">
        <v>4</v>
      </c>
    </row>
    <row r="581" spans="1:5" x14ac:dyDescent="0.25">
      <c r="A581" s="14" t="s">
        <v>8219</v>
      </c>
      <c r="B581">
        <v>108</v>
      </c>
      <c r="D581" s="14" t="s">
        <v>8221</v>
      </c>
      <c r="E581">
        <v>3</v>
      </c>
    </row>
    <row r="582" spans="1:5" x14ac:dyDescent="0.25">
      <c r="A582" s="14" t="s">
        <v>8219</v>
      </c>
      <c r="B582">
        <v>139</v>
      </c>
      <c r="D582" s="14" t="s">
        <v>8221</v>
      </c>
      <c r="E582">
        <v>5</v>
      </c>
    </row>
    <row r="583" spans="1:5" x14ac:dyDescent="0.25">
      <c r="A583" s="14" t="s">
        <v>8219</v>
      </c>
      <c r="B583">
        <v>7</v>
      </c>
      <c r="D583" s="14" t="s">
        <v>8221</v>
      </c>
      <c r="E583">
        <v>17</v>
      </c>
    </row>
    <row r="584" spans="1:5" x14ac:dyDescent="0.25">
      <c r="A584" s="14" t="s">
        <v>8219</v>
      </c>
      <c r="B584">
        <v>149</v>
      </c>
      <c r="D584" s="14" t="s">
        <v>8221</v>
      </c>
      <c r="E584">
        <v>3</v>
      </c>
    </row>
    <row r="585" spans="1:5" x14ac:dyDescent="0.25">
      <c r="A585" s="14" t="s">
        <v>8219</v>
      </c>
      <c r="B585">
        <v>31</v>
      </c>
      <c r="D585" s="14" t="s">
        <v>8221</v>
      </c>
      <c r="E585">
        <v>2</v>
      </c>
    </row>
    <row r="586" spans="1:5" x14ac:dyDescent="0.25">
      <c r="A586" s="14" t="s">
        <v>8219</v>
      </c>
      <c r="B586">
        <v>26</v>
      </c>
      <c r="D586" s="14" t="s">
        <v>8221</v>
      </c>
      <c r="E586">
        <v>6</v>
      </c>
    </row>
    <row r="587" spans="1:5" x14ac:dyDescent="0.25">
      <c r="A587" s="14" t="s">
        <v>8219</v>
      </c>
      <c r="B587">
        <v>172</v>
      </c>
      <c r="D587" s="14" t="s">
        <v>8221</v>
      </c>
      <c r="E587">
        <v>0</v>
      </c>
    </row>
    <row r="588" spans="1:5" x14ac:dyDescent="0.25">
      <c r="A588" s="14" t="s">
        <v>8219</v>
      </c>
      <c r="B588">
        <v>78</v>
      </c>
      <c r="D588" s="14" t="s">
        <v>8221</v>
      </c>
      <c r="E588">
        <v>1</v>
      </c>
    </row>
    <row r="589" spans="1:5" x14ac:dyDescent="0.25">
      <c r="A589" s="14" t="s">
        <v>8219</v>
      </c>
      <c r="B589">
        <v>120</v>
      </c>
      <c r="D589" s="14" t="s">
        <v>8221</v>
      </c>
      <c r="E589">
        <v>3</v>
      </c>
    </row>
    <row r="590" spans="1:5" x14ac:dyDescent="0.25">
      <c r="A590" s="14" t="s">
        <v>8219</v>
      </c>
      <c r="B590">
        <v>227</v>
      </c>
      <c r="D590" s="14" t="s">
        <v>8221</v>
      </c>
      <c r="E590">
        <v>13</v>
      </c>
    </row>
    <row r="591" spans="1:5" x14ac:dyDescent="0.25">
      <c r="A591" s="14" t="s">
        <v>8219</v>
      </c>
      <c r="B591">
        <v>42</v>
      </c>
      <c r="D591" s="14" t="s">
        <v>8221</v>
      </c>
      <c r="E591">
        <v>1</v>
      </c>
    </row>
    <row r="592" spans="1:5" x14ac:dyDescent="0.25">
      <c r="A592" s="14" t="s">
        <v>8219</v>
      </c>
      <c r="B592">
        <v>64</v>
      </c>
      <c r="D592" s="14" t="s">
        <v>8221</v>
      </c>
      <c r="E592">
        <v>1</v>
      </c>
    </row>
    <row r="593" spans="1:5" x14ac:dyDescent="0.25">
      <c r="A593" s="14" t="s">
        <v>8219</v>
      </c>
      <c r="B593">
        <v>121</v>
      </c>
      <c r="D593" s="14" t="s">
        <v>8221</v>
      </c>
      <c r="E593">
        <v>9</v>
      </c>
    </row>
    <row r="594" spans="1:5" x14ac:dyDescent="0.25">
      <c r="A594" s="14" t="s">
        <v>8219</v>
      </c>
      <c r="B594">
        <v>87</v>
      </c>
      <c r="D594" s="14" t="s">
        <v>8221</v>
      </c>
      <c r="E594">
        <v>0</v>
      </c>
    </row>
    <row r="595" spans="1:5" x14ac:dyDescent="0.25">
      <c r="A595" s="14" t="s">
        <v>8219</v>
      </c>
      <c r="B595">
        <v>65</v>
      </c>
      <c r="D595" s="14" t="s">
        <v>8221</v>
      </c>
      <c r="E595">
        <v>2</v>
      </c>
    </row>
    <row r="596" spans="1:5" x14ac:dyDescent="0.25">
      <c r="A596" s="14" t="s">
        <v>8219</v>
      </c>
      <c r="B596">
        <v>49</v>
      </c>
      <c r="D596" s="14" t="s">
        <v>8221</v>
      </c>
      <c r="E596">
        <v>1</v>
      </c>
    </row>
    <row r="597" spans="1:5" x14ac:dyDescent="0.25">
      <c r="A597" s="14" t="s">
        <v>8219</v>
      </c>
      <c r="B597">
        <v>19</v>
      </c>
      <c r="D597" s="14" t="s">
        <v>8221</v>
      </c>
      <c r="E597">
        <v>10</v>
      </c>
    </row>
    <row r="598" spans="1:5" x14ac:dyDescent="0.25">
      <c r="A598" s="14" t="s">
        <v>8219</v>
      </c>
      <c r="B598">
        <v>81</v>
      </c>
      <c r="D598" s="14" t="s">
        <v>8221</v>
      </c>
      <c r="E598">
        <v>3</v>
      </c>
    </row>
    <row r="599" spans="1:5" x14ac:dyDescent="0.25">
      <c r="A599" s="14" t="s">
        <v>8219</v>
      </c>
      <c r="B599">
        <v>264</v>
      </c>
      <c r="D599" s="14" t="s">
        <v>8221</v>
      </c>
      <c r="E599">
        <v>2</v>
      </c>
    </row>
    <row r="600" spans="1:5" x14ac:dyDescent="0.25">
      <c r="A600" s="14" t="s">
        <v>8219</v>
      </c>
      <c r="B600">
        <v>25</v>
      </c>
      <c r="D600" s="14" t="s">
        <v>8221</v>
      </c>
      <c r="E600">
        <v>2</v>
      </c>
    </row>
    <row r="601" spans="1:5" x14ac:dyDescent="0.25">
      <c r="A601" s="14" t="s">
        <v>8219</v>
      </c>
      <c r="B601">
        <v>5</v>
      </c>
      <c r="D601" s="14" t="s">
        <v>8221</v>
      </c>
      <c r="E601">
        <v>1</v>
      </c>
    </row>
    <row r="602" spans="1:5" x14ac:dyDescent="0.25">
      <c r="A602" s="14" t="s">
        <v>8219</v>
      </c>
      <c r="B602">
        <v>144</v>
      </c>
      <c r="D602" s="14" t="s">
        <v>8221</v>
      </c>
      <c r="E602">
        <v>14</v>
      </c>
    </row>
    <row r="603" spans="1:5" x14ac:dyDescent="0.25">
      <c r="A603" s="14" t="s">
        <v>8219</v>
      </c>
      <c r="B603">
        <v>92</v>
      </c>
      <c r="D603" s="14" t="s">
        <v>8221</v>
      </c>
      <c r="E603">
        <v>0</v>
      </c>
    </row>
    <row r="604" spans="1:5" x14ac:dyDescent="0.25">
      <c r="A604" s="14" t="s">
        <v>8219</v>
      </c>
      <c r="B604">
        <v>147</v>
      </c>
      <c r="D604" s="14" t="s">
        <v>8221</v>
      </c>
      <c r="E604">
        <v>0</v>
      </c>
    </row>
    <row r="605" spans="1:5" x14ac:dyDescent="0.25">
      <c r="A605" s="14" t="s">
        <v>8219</v>
      </c>
      <c r="B605">
        <v>90</v>
      </c>
      <c r="D605" s="14" t="s">
        <v>8221</v>
      </c>
      <c r="E605">
        <v>4</v>
      </c>
    </row>
    <row r="606" spans="1:5" x14ac:dyDescent="0.25">
      <c r="A606" s="14" t="s">
        <v>8219</v>
      </c>
      <c r="B606">
        <v>87</v>
      </c>
      <c r="D606" s="14" t="s">
        <v>8221</v>
      </c>
      <c r="E606">
        <v>3</v>
      </c>
    </row>
    <row r="607" spans="1:5" x14ac:dyDescent="0.25">
      <c r="A607" s="14" t="s">
        <v>8219</v>
      </c>
      <c r="B607">
        <v>406</v>
      </c>
      <c r="D607" s="14" t="s">
        <v>8221</v>
      </c>
      <c r="E607">
        <v>0</v>
      </c>
    </row>
    <row r="608" spans="1:5" x14ac:dyDescent="0.25">
      <c r="A608" s="14" t="s">
        <v>8219</v>
      </c>
      <c r="B608">
        <v>20</v>
      </c>
      <c r="D608" s="14" t="s">
        <v>8221</v>
      </c>
      <c r="E608">
        <v>5</v>
      </c>
    </row>
    <row r="609" spans="1:5" x14ac:dyDescent="0.25">
      <c r="A609" s="14" t="s">
        <v>8219</v>
      </c>
      <c r="B609">
        <v>70</v>
      </c>
      <c r="D609" s="14" t="s">
        <v>8221</v>
      </c>
      <c r="E609">
        <v>47</v>
      </c>
    </row>
    <row r="610" spans="1:5" x14ac:dyDescent="0.25">
      <c r="A610" s="14" t="s">
        <v>8219</v>
      </c>
      <c r="B610">
        <v>16</v>
      </c>
      <c r="D610" s="14" t="s">
        <v>8221</v>
      </c>
      <c r="E610">
        <v>0</v>
      </c>
    </row>
    <row r="611" spans="1:5" x14ac:dyDescent="0.25">
      <c r="A611" s="14" t="s">
        <v>8219</v>
      </c>
      <c r="B611">
        <v>52</v>
      </c>
      <c r="D611" s="14" t="s">
        <v>8221</v>
      </c>
      <c r="E611">
        <v>10</v>
      </c>
    </row>
    <row r="612" spans="1:5" x14ac:dyDescent="0.25">
      <c r="A612" s="14" t="s">
        <v>8219</v>
      </c>
      <c r="B612">
        <v>66</v>
      </c>
      <c r="D612" s="14" t="s">
        <v>8221</v>
      </c>
      <c r="E612">
        <v>11</v>
      </c>
    </row>
    <row r="613" spans="1:5" x14ac:dyDescent="0.25">
      <c r="A613" s="14" t="s">
        <v>8219</v>
      </c>
      <c r="B613">
        <v>109</v>
      </c>
      <c r="D613" s="14" t="s">
        <v>8221</v>
      </c>
      <c r="E613">
        <v>2</v>
      </c>
    </row>
    <row r="614" spans="1:5" x14ac:dyDescent="0.25">
      <c r="A614" s="14" t="s">
        <v>8219</v>
      </c>
      <c r="B614">
        <v>168</v>
      </c>
      <c r="D614" s="14" t="s">
        <v>8221</v>
      </c>
      <c r="E614">
        <v>2</v>
      </c>
    </row>
    <row r="615" spans="1:5" x14ac:dyDescent="0.25">
      <c r="A615" s="14" t="s">
        <v>8219</v>
      </c>
      <c r="B615">
        <v>31</v>
      </c>
      <c r="D615" s="14" t="s">
        <v>8221</v>
      </c>
      <c r="E615">
        <v>22</v>
      </c>
    </row>
    <row r="616" spans="1:5" x14ac:dyDescent="0.25">
      <c r="A616" s="14" t="s">
        <v>8219</v>
      </c>
      <c r="B616">
        <v>133</v>
      </c>
      <c r="D616" s="14" t="s">
        <v>8221</v>
      </c>
      <c r="E616">
        <v>8</v>
      </c>
    </row>
    <row r="617" spans="1:5" x14ac:dyDescent="0.25">
      <c r="A617" s="14" t="s">
        <v>8219</v>
      </c>
      <c r="B617">
        <v>151</v>
      </c>
      <c r="D617" s="14" t="s">
        <v>8221</v>
      </c>
      <c r="E617">
        <v>6</v>
      </c>
    </row>
    <row r="618" spans="1:5" x14ac:dyDescent="0.25">
      <c r="A618" s="14" t="s">
        <v>8219</v>
      </c>
      <c r="B618">
        <v>5</v>
      </c>
      <c r="D618" s="14" t="s">
        <v>8221</v>
      </c>
      <c r="E618">
        <v>1</v>
      </c>
    </row>
    <row r="619" spans="1:5" x14ac:dyDescent="0.25">
      <c r="A619" s="14" t="s">
        <v>8219</v>
      </c>
      <c r="B619">
        <v>73</v>
      </c>
      <c r="D619" s="14" t="s">
        <v>8221</v>
      </c>
      <c r="E619">
        <v>3</v>
      </c>
    </row>
    <row r="620" spans="1:5" x14ac:dyDescent="0.25">
      <c r="A620" s="14" t="s">
        <v>8219</v>
      </c>
      <c r="B620">
        <v>148</v>
      </c>
      <c r="D620" s="14" t="s">
        <v>8221</v>
      </c>
      <c r="E620">
        <v>0</v>
      </c>
    </row>
    <row r="621" spans="1:5" x14ac:dyDescent="0.25">
      <c r="A621" s="14" t="s">
        <v>8219</v>
      </c>
      <c r="B621">
        <v>93</v>
      </c>
      <c r="D621" s="14" t="s">
        <v>8221</v>
      </c>
      <c r="E621">
        <v>0</v>
      </c>
    </row>
    <row r="622" spans="1:5" x14ac:dyDescent="0.25">
      <c r="A622" s="14" t="s">
        <v>8219</v>
      </c>
      <c r="B622">
        <v>63</v>
      </c>
      <c r="D622" s="14" t="s">
        <v>8221</v>
      </c>
      <c r="E622">
        <v>0</v>
      </c>
    </row>
    <row r="623" spans="1:5" x14ac:dyDescent="0.25">
      <c r="A623" s="14" t="s">
        <v>8219</v>
      </c>
      <c r="B623">
        <v>134</v>
      </c>
      <c r="D623" s="14" t="s">
        <v>8221</v>
      </c>
      <c r="E623">
        <v>0</v>
      </c>
    </row>
    <row r="624" spans="1:5" x14ac:dyDescent="0.25">
      <c r="A624" s="14" t="s">
        <v>8219</v>
      </c>
      <c r="B624">
        <v>14</v>
      </c>
      <c r="D624" s="14" t="s">
        <v>8221</v>
      </c>
      <c r="E624">
        <v>0</v>
      </c>
    </row>
    <row r="625" spans="1:5" x14ac:dyDescent="0.25">
      <c r="A625" s="14" t="s">
        <v>8219</v>
      </c>
      <c r="B625">
        <v>78</v>
      </c>
      <c r="D625" s="14" t="s">
        <v>8221</v>
      </c>
      <c r="E625">
        <v>3</v>
      </c>
    </row>
    <row r="626" spans="1:5" x14ac:dyDescent="0.25">
      <c r="A626" s="14" t="s">
        <v>8219</v>
      </c>
      <c r="B626">
        <v>112</v>
      </c>
      <c r="D626" s="14" t="s">
        <v>8221</v>
      </c>
      <c r="E626">
        <v>0</v>
      </c>
    </row>
    <row r="627" spans="1:5" x14ac:dyDescent="0.25">
      <c r="A627" s="14" t="s">
        <v>8219</v>
      </c>
      <c r="B627">
        <v>34</v>
      </c>
      <c r="D627" s="14" t="s">
        <v>8221</v>
      </c>
      <c r="E627">
        <v>0</v>
      </c>
    </row>
    <row r="628" spans="1:5" x14ac:dyDescent="0.25">
      <c r="A628" s="14" t="s">
        <v>8219</v>
      </c>
      <c r="B628">
        <v>19</v>
      </c>
      <c r="D628" s="14" t="s">
        <v>8221</v>
      </c>
      <c r="E628">
        <v>1</v>
      </c>
    </row>
    <row r="629" spans="1:5" x14ac:dyDescent="0.25">
      <c r="A629" s="14" t="s">
        <v>8219</v>
      </c>
      <c r="B629">
        <v>13</v>
      </c>
      <c r="D629" s="14" t="s">
        <v>8221</v>
      </c>
      <c r="E629">
        <v>6</v>
      </c>
    </row>
    <row r="630" spans="1:5" x14ac:dyDescent="0.25">
      <c r="A630" s="14" t="s">
        <v>8219</v>
      </c>
      <c r="B630">
        <v>104</v>
      </c>
      <c r="D630" s="14" t="s">
        <v>8221</v>
      </c>
      <c r="E630">
        <v>1</v>
      </c>
    </row>
    <row r="631" spans="1:5" x14ac:dyDescent="0.25">
      <c r="A631" s="14" t="s">
        <v>8219</v>
      </c>
      <c r="B631">
        <v>52</v>
      </c>
      <c r="D631" s="14" t="s">
        <v>8221</v>
      </c>
      <c r="E631">
        <v>2</v>
      </c>
    </row>
    <row r="632" spans="1:5" x14ac:dyDescent="0.25">
      <c r="A632" s="14" t="s">
        <v>8219</v>
      </c>
      <c r="B632">
        <v>17</v>
      </c>
      <c r="D632" s="14" t="s">
        <v>8221</v>
      </c>
      <c r="E632">
        <v>0</v>
      </c>
    </row>
    <row r="633" spans="1:5" x14ac:dyDescent="0.25">
      <c r="A633" s="14" t="s">
        <v>8219</v>
      </c>
      <c r="B633">
        <v>82</v>
      </c>
      <c r="D633" s="14" t="s">
        <v>8221</v>
      </c>
      <c r="E633">
        <v>3</v>
      </c>
    </row>
    <row r="634" spans="1:5" x14ac:dyDescent="0.25">
      <c r="A634" s="14" t="s">
        <v>8219</v>
      </c>
      <c r="B634">
        <v>73</v>
      </c>
      <c r="D634" s="14" t="s">
        <v>8221</v>
      </c>
      <c r="E634">
        <v>3</v>
      </c>
    </row>
    <row r="635" spans="1:5" x14ac:dyDescent="0.25">
      <c r="A635" s="14" t="s">
        <v>8219</v>
      </c>
      <c r="B635">
        <v>158</v>
      </c>
      <c r="D635" s="14" t="s">
        <v>8221</v>
      </c>
      <c r="E635">
        <v>0</v>
      </c>
    </row>
    <row r="636" spans="1:5" x14ac:dyDescent="0.25">
      <c r="A636" s="14" t="s">
        <v>8219</v>
      </c>
      <c r="B636">
        <v>65</v>
      </c>
      <c r="D636" s="14" t="s">
        <v>8221</v>
      </c>
      <c r="E636">
        <v>6</v>
      </c>
    </row>
    <row r="637" spans="1:5" x14ac:dyDescent="0.25">
      <c r="A637" s="14" t="s">
        <v>8219</v>
      </c>
      <c r="B637">
        <v>184</v>
      </c>
      <c r="D637" s="14" t="s">
        <v>8221</v>
      </c>
      <c r="E637">
        <v>0</v>
      </c>
    </row>
    <row r="638" spans="1:5" x14ac:dyDescent="0.25">
      <c r="A638" s="14" t="s">
        <v>8219</v>
      </c>
      <c r="B638">
        <v>34</v>
      </c>
      <c r="D638" s="14" t="s">
        <v>8221</v>
      </c>
      <c r="E638">
        <v>19</v>
      </c>
    </row>
    <row r="639" spans="1:5" x14ac:dyDescent="0.25">
      <c r="A639" s="14" t="s">
        <v>8219</v>
      </c>
      <c r="B639">
        <v>240</v>
      </c>
      <c r="D639" s="14" t="s">
        <v>8221</v>
      </c>
      <c r="E639">
        <v>1</v>
      </c>
    </row>
    <row r="640" spans="1:5" x14ac:dyDescent="0.25">
      <c r="A640" s="14" t="s">
        <v>8219</v>
      </c>
      <c r="B640">
        <v>113</v>
      </c>
      <c r="D640" s="14" t="s">
        <v>8221</v>
      </c>
      <c r="E640">
        <v>2</v>
      </c>
    </row>
    <row r="641" spans="1:5" x14ac:dyDescent="0.25">
      <c r="A641" s="14" t="s">
        <v>8219</v>
      </c>
      <c r="B641">
        <v>66</v>
      </c>
      <c r="D641" s="14" t="s">
        <v>8221</v>
      </c>
      <c r="E641">
        <v>0</v>
      </c>
    </row>
    <row r="642" spans="1:5" x14ac:dyDescent="0.25">
      <c r="A642" s="14" t="s">
        <v>8219</v>
      </c>
      <c r="B642">
        <v>340</v>
      </c>
      <c r="D642" s="14" t="s">
        <v>8221</v>
      </c>
      <c r="E642">
        <v>11</v>
      </c>
    </row>
    <row r="643" spans="1:5" x14ac:dyDescent="0.25">
      <c r="A643" s="14" t="s">
        <v>8219</v>
      </c>
      <c r="B643">
        <v>150</v>
      </c>
      <c r="D643" s="14" t="s">
        <v>8221</v>
      </c>
      <c r="E643">
        <v>0</v>
      </c>
    </row>
    <row r="644" spans="1:5" x14ac:dyDescent="0.25">
      <c r="A644" s="14" t="s">
        <v>8219</v>
      </c>
      <c r="B644">
        <v>25</v>
      </c>
      <c r="D644" s="14" t="s">
        <v>8221</v>
      </c>
      <c r="E644">
        <v>0</v>
      </c>
    </row>
    <row r="645" spans="1:5" x14ac:dyDescent="0.25">
      <c r="A645" s="14" t="s">
        <v>8219</v>
      </c>
      <c r="B645">
        <v>234</v>
      </c>
      <c r="D645" s="14" t="s">
        <v>8221</v>
      </c>
      <c r="E645">
        <v>1</v>
      </c>
    </row>
    <row r="646" spans="1:5" x14ac:dyDescent="0.25">
      <c r="A646" s="14" t="s">
        <v>8219</v>
      </c>
      <c r="B646">
        <v>2602</v>
      </c>
      <c r="D646" s="14" t="s">
        <v>8221</v>
      </c>
      <c r="E646">
        <v>3</v>
      </c>
    </row>
    <row r="647" spans="1:5" x14ac:dyDescent="0.25">
      <c r="A647" s="14" t="s">
        <v>8219</v>
      </c>
      <c r="B647">
        <v>248</v>
      </c>
      <c r="D647" s="14" t="s">
        <v>8221</v>
      </c>
      <c r="E647">
        <v>1</v>
      </c>
    </row>
    <row r="648" spans="1:5" x14ac:dyDescent="0.25">
      <c r="A648" s="14" t="s">
        <v>8219</v>
      </c>
      <c r="B648">
        <v>600</v>
      </c>
      <c r="D648" s="14" t="s">
        <v>8221</v>
      </c>
      <c r="E648">
        <v>15</v>
      </c>
    </row>
    <row r="649" spans="1:5" x14ac:dyDescent="0.25">
      <c r="A649" s="14" t="s">
        <v>8219</v>
      </c>
      <c r="B649">
        <v>293</v>
      </c>
      <c r="D649" s="14" t="s">
        <v>8221</v>
      </c>
      <c r="E649">
        <v>2</v>
      </c>
    </row>
    <row r="650" spans="1:5" x14ac:dyDescent="0.25">
      <c r="A650" s="14" t="s">
        <v>8219</v>
      </c>
      <c r="B650">
        <v>321</v>
      </c>
      <c r="D650" s="14" t="s">
        <v>8221</v>
      </c>
      <c r="E650">
        <v>1</v>
      </c>
    </row>
    <row r="651" spans="1:5" x14ac:dyDescent="0.25">
      <c r="A651" s="14" t="s">
        <v>8219</v>
      </c>
      <c r="B651">
        <v>81</v>
      </c>
      <c r="D651" s="14" t="s">
        <v>8221</v>
      </c>
      <c r="E651">
        <v>1</v>
      </c>
    </row>
    <row r="652" spans="1:5" x14ac:dyDescent="0.25">
      <c r="A652" s="14" t="s">
        <v>8219</v>
      </c>
      <c r="B652">
        <v>343</v>
      </c>
      <c r="D652" s="14" t="s">
        <v>8221</v>
      </c>
      <c r="E652">
        <v>0</v>
      </c>
    </row>
    <row r="653" spans="1:5" x14ac:dyDescent="0.25">
      <c r="A653" s="14" t="s">
        <v>8219</v>
      </c>
      <c r="B653">
        <v>336</v>
      </c>
      <c r="D653" s="14" t="s">
        <v>8221</v>
      </c>
      <c r="E653">
        <v>1</v>
      </c>
    </row>
    <row r="654" spans="1:5" x14ac:dyDescent="0.25">
      <c r="A654" s="14" t="s">
        <v>8219</v>
      </c>
      <c r="B654">
        <v>47</v>
      </c>
      <c r="D654" s="14" t="s">
        <v>8221</v>
      </c>
      <c r="E654">
        <v>11</v>
      </c>
    </row>
    <row r="655" spans="1:5" x14ac:dyDescent="0.25">
      <c r="A655" s="14" t="s">
        <v>8219</v>
      </c>
      <c r="B655">
        <v>76</v>
      </c>
      <c r="D655" s="14" t="s">
        <v>8221</v>
      </c>
      <c r="E655">
        <v>0</v>
      </c>
    </row>
    <row r="656" spans="1:5" x14ac:dyDescent="0.25">
      <c r="A656" s="14" t="s">
        <v>8219</v>
      </c>
      <c r="B656">
        <v>441</v>
      </c>
      <c r="D656" s="14" t="s">
        <v>8221</v>
      </c>
      <c r="E656">
        <v>1</v>
      </c>
    </row>
    <row r="657" spans="1:5" x14ac:dyDescent="0.25">
      <c r="A657" s="14" t="s">
        <v>8219</v>
      </c>
      <c r="B657">
        <v>916</v>
      </c>
      <c r="D657" s="14" t="s">
        <v>8221</v>
      </c>
      <c r="E657">
        <v>6</v>
      </c>
    </row>
    <row r="658" spans="1:5" x14ac:dyDescent="0.25">
      <c r="A658" s="14" t="s">
        <v>8219</v>
      </c>
      <c r="B658">
        <v>369</v>
      </c>
      <c r="D658" s="14" t="s">
        <v>8221</v>
      </c>
      <c r="E658">
        <v>7</v>
      </c>
    </row>
    <row r="659" spans="1:5" x14ac:dyDescent="0.25">
      <c r="A659" s="14" t="s">
        <v>8219</v>
      </c>
      <c r="B659">
        <v>20242</v>
      </c>
      <c r="D659" s="14" t="s">
        <v>8221</v>
      </c>
      <c r="E659">
        <v>0</v>
      </c>
    </row>
    <row r="660" spans="1:5" x14ac:dyDescent="0.25">
      <c r="A660" s="14" t="s">
        <v>8219</v>
      </c>
      <c r="B660">
        <v>71</v>
      </c>
      <c r="D660" s="14" t="s">
        <v>8221</v>
      </c>
      <c r="E660">
        <v>16</v>
      </c>
    </row>
    <row r="661" spans="1:5" x14ac:dyDescent="0.25">
      <c r="A661" s="14" t="s">
        <v>8219</v>
      </c>
      <c r="B661">
        <v>635</v>
      </c>
      <c r="D661" s="14" t="s">
        <v>8221</v>
      </c>
      <c r="E661">
        <v>0</v>
      </c>
    </row>
    <row r="662" spans="1:5" x14ac:dyDescent="0.25">
      <c r="A662" s="14" t="s">
        <v>8219</v>
      </c>
      <c r="B662">
        <v>885</v>
      </c>
      <c r="D662" s="14" t="s">
        <v>8221</v>
      </c>
      <c r="E662">
        <v>0</v>
      </c>
    </row>
    <row r="663" spans="1:5" x14ac:dyDescent="0.25">
      <c r="A663" s="14" t="s">
        <v>8219</v>
      </c>
      <c r="B663">
        <v>329</v>
      </c>
      <c r="D663" s="14" t="s">
        <v>8221</v>
      </c>
      <c r="E663">
        <v>0</v>
      </c>
    </row>
    <row r="664" spans="1:5" x14ac:dyDescent="0.25">
      <c r="A664" s="14" t="s">
        <v>8219</v>
      </c>
      <c r="B664">
        <v>71</v>
      </c>
      <c r="D664" s="14" t="s">
        <v>8221</v>
      </c>
      <c r="E664">
        <v>12</v>
      </c>
    </row>
    <row r="665" spans="1:5" x14ac:dyDescent="0.25">
      <c r="A665" s="14" t="s">
        <v>8219</v>
      </c>
      <c r="B665">
        <v>269</v>
      </c>
      <c r="D665" s="14" t="s">
        <v>8221</v>
      </c>
      <c r="E665">
        <v>1</v>
      </c>
    </row>
    <row r="666" spans="1:5" x14ac:dyDescent="0.25">
      <c r="A666" s="14" t="s">
        <v>8219</v>
      </c>
      <c r="B666">
        <v>345</v>
      </c>
      <c r="D666" s="14" t="s">
        <v>8221</v>
      </c>
      <c r="E666">
        <v>3</v>
      </c>
    </row>
    <row r="667" spans="1:5" x14ac:dyDescent="0.25">
      <c r="A667" s="14" t="s">
        <v>8219</v>
      </c>
      <c r="B667">
        <v>43</v>
      </c>
      <c r="D667" s="14" t="s">
        <v>8221</v>
      </c>
      <c r="E667">
        <v>1</v>
      </c>
    </row>
    <row r="668" spans="1:5" x14ac:dyDescent="0.25">
      <c r="A668" s="14" t="s">
        <v>8219</v>
      </c>
      <c r="B668">
        <v>33</v>
      </c>
      <c r="D668" s="14" t="s">
        <v>8221</v>
      </c>
      <c r="E668">
        <v>4</v>
      </c>
    </row>
    <row r="669" spans="1:5" x14ac:dyDescent="0.25">
      <c r="A669" s="14" t="s">
        <v>8219</v>
      </c>
      <c r="B669">
        <v>211</v>
      </c>
      <c r="D669" s="14" t="s">
        <v>8221</v>
      </c>
      <c r="E669">
        <v>1</v>
      </c>
    </row>
    <row r="670" spans="1:5" x14ac:dyDescent="0.25">
      <c r="A670" s="14" t="s">
        <v>8219</v>
      </c>
      <c r="B670">
        <v>196</v>
      </c>
      <c r="D670" s="14" t="s">
        <v>8221</v>
      </c>
      <c r="E670">
        <v>3</v>
      </c>
    </row>
    <row r="671" spans="1:5" x14ac:dyDescent="0.25">
      <c r="A671" s="14" t="s">
        <v>8219</v>
      </c>
      <c r="B671">
        <v>405</v>
      </c>
      <c r="D671" s="14" t="s">
        <v>8221</v>
      </c>
      <c r="E671">
        <v>1</v>
      </c>
    </row>
    <row r="672" spans="1:5" x14ac:dyDescent="0.25">
      <c r="A672" s="14" t="s">
        <v>8219</v>
      </c>
      <c r="B672">
        <v>206</v>
      </c>
      <c r="D672" s="14" t="s">
        <v>8221</v>
      </c>
      <c r="E672">
        <v>0</v>
      </c>
    </row>
    <row r="673" spans="1:5" x14ac:dyDescent="0.25">
      <c r="A673" s="14" t="s">
        <v>8219</v>
      </c>
      <c r="B673">
        <v>335</v>
      </c>
      <c r="D673" s="14" t="s">
        <v>8221</v>
      </c>
      <c r="E673">
        <v>12</v>
      </c>
    </row>
    <row r="674" spans="1:5" x14ac:dyDescent="0.25">
      <c r="A674" s="14" t="s">
        <v>8219</v>
      </c>
      <c r="B674">
        <v>215</v>
      </c>
      <c r="D674" s="14" t="s">
        <v>8221</v>
      </c>
      <c r="E674">
        <v>0</v>
      </c>
    </row>
    <row r="675" spans="1:5" x14ac:dyDescent="0.25">
      <c r="A675" s="14" t="s">
        <v>8219</v>
      </c>
      <c r="B675">
        <v>176</v>
      </c>
      <c r="D675" s="14" t="s">
        <v>8221</v>
      </c>
      <c r="E675">
        <v>1</v>
      </c>
    </row>
    <row r="676" spans="1:5" x14ac:dyDescent="0.25">
      <c r="A676" s="14" t="s">
        <v>8219</v>
      </c>
      <c r="B676">
        <v>555</v>
      </c>
      <c r="D676" s="14" t="s">
        <v>8221</v>
      </c>
      <c r="E676">
        <v>0</v>
      </c>
    </row>
    <row r="677" spans="1:5" x14ac:dyDescent="0.25">
      <c r="A677" s="14" t="s">
        <v>8219</v>
      </c>
      <c r="B677">
        <v>116</v>
      </c>
      <c r="D677" s="14" t="s">
        <v>8221</v>
      </c>
      <c r="E677">
        <v>0</v>
      </c>
    </row>
    <row r="678" spans="1:5" x14ac:dyDescent="0.25">
      <c r="A678" s="14" t="s">
        <v>8219</v>
      </c>
      <c r="B678">
        <v>615</v>
      </c>
      <c r="D678" s="14" t="s">
        <v>8221</v>
      </c>
      <c r="E678">
        <v>2</v>
      </c>
    </row>
    <row r="679" spans="1:5" x14ac:dyDescent="0.25">
      <c r="A679" s="14" t="s">
        <v>8219</v>
      </c>
      <c r="B679">
        <v>236</v>
      </c>
      <c r="D679" s="14" t="s">
        <v>8221</v>
      </c>
      <c r="E679">
        <v>92</v>
      </c>
    </row>
    <row r="680" spans="1:5" x14ac:dyDescent="0.25">
      <c r="A680" s="14" t="s">
        <v>8219</v>
      </c>
      <c r="B680">
        <v>145</v>
      </c>
      <c r="D680" s="14" t="s">
        <v>8221</v>
      </c>
      <c r="E680">
        <v>0</v>
      </c>
    </row>
    <row r="681" spans="1:5" x14ac:dyDescent="0.25">
      <c r="A681" s="14" t="s">
        <v>8219</v>
      </c>
      <c r="B681">
        <v>167</v>
      </c>
      <c r="D681" s="14" t="s">
        <v>8221</v>
      </c>
      <c r="E681">
        <v>3</v>
      </c>
    </row>
    <row r="682" spans="1:5" x14ac:dyDescent="0.25">
      <c r="A682" s="14" t="s">
        <v>8219</v>
      </c>
      <c r="B682">
        <v>235</v>
      </c>
      <c r="D682" s="14" t="s">
        <v>8221</v>
      </c>
      <c r="E682">
        <v>10</v>
      </c>
    </row>
    <row r="683" spans="1:5" x14ac:dyDescent="0.25">
      <c r="A683" s="14" t="s">
        <v>8219</v>
      </c>
      <c r="B683">
        <v>452</v>
      </c>
      <c r="D683" s="14" t="s">
        <v>8221</v>
      </c>
      <c r="E683">
        <v>7</v>
      </c>
    </row>
    <row r="684" spans="1:5" x14ac:dyDescent="0.25">
      <c r="A684" s="14" t="s">
        <v>8219</v>
      </c>
      <c r="B684">
        <v>241</v>
      </c>
      <c r="D684" s="14" t="s">
        <v>8221</v>
      </c>
      <c r="E684">
        <v>3</v>
      </c>
    </row>
    <row r="685" spans="1:5" x14ac:dyDescent="0.25">
      <c r="A685" s="14" t="s">
        <v>8219</v>
      </c>
      <c r="B685">
        <v>28</v>
      </c>
      <c r="D685" s="14" t="s">
        <v>8221</v>
      </c>
      <c r="E685">
        <v>0</v>
      </c>
    </row>
    <row r="686" spans="1:5" x14ac:dyDescent="0.25">
      <c r="A686" s="14" t="s">
        <v>8219</v>
      </c>
      <c r="B686">
        <v>140</v>
      </c>
      <c r="D686" s="14" t="s">
        <v>8221</v>
      </c>
      <c r="E686">
        <v>1</v>
      </c>
    </row>
    <row r="687" spans="1:5" x14ac:dyDescent="0.25">
      <c r="A687" s="14" t="s">
        <v>8219</v>
      </c>
      <c r="B687">
        <v>280</v>
      </c>
      <c r="D687" s="14" t="s">
        <v>8221</v>
      </c>
      <c r="E687">
        <v>0</v>
      </c>
    </row>
    <row r="688" spans="1:5" x14ac:dyDescent="0.25">
      <c r="A688" s="14" t="s">
        <v>8219</v>
      </c>
      <c r="B688">
        <v>70</v>
      </c>
      <c r="D688" s="14" t="s">
        <v>8221</v>
      </c>
      <c r="E688">
        <v>9</v>
      </c>
    </row>
    <row r="689" spans="1:5" x14ac:dyDescent="0.25">
      <c r="A689" s="14" t="s">
        <v>8219</v>
      </c>
      <c r="B689">
        <v>160</v>
      </c>
      <c r="D689" s="14" t="s">
        <v>8221</v>
      </c>
      <c r="E689">
        <v>2</v>
      </c>
    </row>
    <row r="690" spans="1:5" x14ac:dyDescent="0.25">
      <c r="A690" s="14" t="s">
        <v>8219</v>
      </c>
      <c r="B690">
        <v>141</v>
      </c>
      <c r="D690" s="14" t="s">
        <v>8221</v>
      </c>
      <c r="E690">
        <v>1</v>
      </c>
    </row>
    <row r="691" spans="1:5" x14ac:dyDescent="0.25">
      <c r="A691" s="14" t="s">
        <v>8219</v>
      </c>
      <c r="B691">
        <v>874</v>
      </c>
      <c r="D691" s="14" t="s">
        <v>8221</v>
      </c>
      <c r="E691">
        <v>2</v>
      </c>
    </row>
    <row r="692" spans="1:5" x14ac:dyDescent="0.25">
      <c r="A692" s="14" t="s">
        <v>8219</v>
      </c>
      <c r="B692">
        <v>73</v>
      </c>
      <c r="D692" s="14" t="s">
        <v>8221</v>
      </c>
      <c r="E692">
        <v>11</v>
      </c>
    </row>
    <row r="693" spans="1:5" x14ac:dyDescent="0.25">
      <c r="A693" s="14" t="s">
        <v>8219</v>
      </c>
      <c r="B693">
        <v>294</v>
      </c>
      <c r="D693" s="14" t="s">
        <v>8221</v>
      </c>
      <c r="E693">
        <v>0</v>
      </c>
    </row>
    <row r="694" spans="1:5" x14ac:dyDescent="0.25">
      <c r="A694" s="14" t="s">
        <v>8219</v>
      </c>
      <c r="B694">
        <v>740</v>
      </c>
      <c r="D694" s="14" t="s">
        <v>8221</v>
      </c>
      <c r="E694">
        <v>0</v>
      </c>
    </row>
    <row r="695" spans="1:5" x14ac:dyDescent="0.25">
      <c r="A695" s="14" t="s">
        <v>8219</v>
      </c>
      <c r="B695">
        <v>369</v>
      </c>
      <c r="D695" s="14" t="s">
        <v>8221</v>
      </c>
      <c r="E695">
        <v>9</v>
      </c>
    </row>
    <row r="696" spans="1:5" x14ac:dyDescent="0.25">
      <c r="A696" s="14" t="s">
        <v>8219</v>
      </c>
      <c r="B696">
        <v>110</v>
      </c>
      <c r="D696" s="14" t="s">
        <v>8221</v>
      </c>
      <c r="E696">
        <v>0</v>
      </c>
    </row>
    <row r="697" spans="1:5" x14ac:dyDescent="0.25">
      <c r="A697" s="14" t="s">
        <v>8219</v>
      </c>
      <c r="B697">
        <v>455</v>
      </c>
      <c r="D697" s="14" t="s">
        <v>8221</v>
      </c>
      <c r="E697">
        <v>4</v>
      </c>
    </row>
    <row r="698" spans="1:5" x14ac:dyDescent="0.25">
      <c r="A698" s="14" t="s">
        <v>8219</v>
      </c>
      <c r="B698">
        <v>224</v>
      </c>
      <c r="D698" s="14" t="s">
        <v>8221</v>
      </c>
      <c r="E698">
        <v>1</v>
      </c>
    </row>
    <row r="699" spans="1:5" x14ac:dyDescent="0.25">
      <c r="A699" s="14" t="s">
        <v>8219</v>
      </c>
      <c r="B699">
        <v>46</v>
      </c>
      <c r="D699" s="14" t="s">
        <v>8221</v>
      </c>
      <c r="E699">
        <v>2</v>
      </c>
    </row>
    <row r="700" spans="1:5" x14ac:dyDescent="0.25">
      <c r="A700" s="14" t="s">
        <v>8219</v>
      </c>
      <c r="B700">
        <v>284</v>
      </c>
      <c r="D700" s="14" t="s">
        <v>8221</v>
      </c>
      <c r="E700">
        <v>0</v>
      </c>
    </row>
    <row r="701" spans="1:5" x14ac:dyDescent="0.25">
      <c r="A701" s="14" t="s">
        <v>8219</v>
      </c>
      <c r="B701">
        <v>98</v>
      </c>
      <c r="D701" s="14" t="s">
        <v>8221</v>
      </c>
      <c r="E701">
        <v>1</v>
      </c>
    </row>
    <row r="702" spans="1:5" x14ac:dyDescent="0.25">
      <c r="A702" s="14" t="s">
        <v>8219</v>
      </c>
      <c r="B702">
        <v>56</v>
      </c>
      <c r="D702" s="14" t="s">
        <v>8221</v>
      </c>
      <c r="E702">
        <v>17</v>
      </c>
    </row>
    <row r="703" spans="1:5" x14ac:dyDescent="0.25">
      <c r="A703" s="14" t="s">
        <v>8219</v>
      </c>
      <c r="B703">
        <v>32</v>
      </c>
      <c r="D703" s="14" t="s">
        <v>8221</v>
      </c>
      <c r="E703">
        <v>2</v>
      </c>
    </row>
    <row r="704" spans="1:5" x14ac:dyDescent="0.25">
      <c r="A704" s="14" t="s">
        <v>8219</v>
      </c>
      <c r="B704">
        <v>30</v>
      </c>
      <c r="D704" s="14" t="s">
        <v>8221</v>
      </c>
      <c r="E704">
        <v>3</v>
      </c>
    </row>
    <row r="705" spans="1:5" x14ac:dyDescent="0.25">
      <c r="A705" s="14" t="s">
        <v>8219</v>
      </c>
      <c r="B705">
        <v>70</v>
      </c>
      <c r="D705" s="14" t="s">
        <v>8221</v>
      </c>
      <c r="E705">
        <v>41</v>
      </c>
    </row>
    <row r="706" spans="1:5" x14ac:dyDescent="0.25">
      <c r="A706" s="14" t="s">
        <v>8219</v>
      </c>
      <c r="B706">
        <v>44</v>
      </c>
      <c r="D706" s="14" t="s">
        <v>8221</v>
      </c>
      <c r="E706">
        <v>2</v>
      </c>
    </row>
    <row r="707" spans="1:5" x14ac:dyDescent="0.25">
      <c r="A707" s="14" t="s">
        <v>8219</v>
      </c>
      <c r="B707">
        <v>92</v>
      </c>
      <c r="D707" s="14" t="s">
        <v>8221</v>
      </c>
      <c r="E707">
        <v>3</v>
      </c>
    </row>
    <row r="708" spans="1:5" x14ac:dyDescent="0.25">
      <c r="A708" s="14" t="s">
        <v>8219</v>
      </c>
      <c r="B708">
        <v>205</v>
      </c>
      <c r="D708" s="14" t="s">
        <v>8221</v>
      </c>
      <c r="E708">
        <v>8</v>
      </c>
    </row>
    <row r="709" spans="1:5" x14ac:dyDescent="0.25">
      <c r="A709" s="14" t="s">
        <v>8219</v>
      </c>
      <c r="B709">
        <v>23</v>
      </c>
      <c r="D709" s="14" t="s">
        <v>8221</v>
      </c>
      <c r="E709">
        <v>0</v>
      </c>
    </row>
    <row r="710" spans="1:5" x14ac:dyDescent="0.25">
      <c r="A710" s="14" t="s">
        <v>8219</v>
      </c>
      <c r="B710">
        <v>4</v>
      </c>
      <c r="D710" s="14" t="s">
        <v>8221</v>
      </c>
      <c r="E710">
        <v>1</v>
      </c>
    </row>
    <row r="711" spans="1:5" x14ac:dyDescent="0.25">
      <c r="A711" s="14" t="s">
        <v>8219</v>
      </c>
      <c r="B711">
        <v>112</v>
      </c>
      <c r="D711" s="14" t="s">
        <v>8221</v>
      </c>
      <c r="E711">
        <v>3</v>
      </c>
    </row>
    <row r="712" spans="1:5" x14ac:dyDescent="0.25">
      <c r="A712" s="14" t="s">
        <v>8219</v>
      </c>
      <c r="B712">
        <v>27</v>
      </c>
      <c r="D712" s="14" t="s">
        <v>8221</v>
      </c>
      <c r="E712">
        <v>4</v>
      </c>
    </row>
    <row r="713" spans="1:5" x14ac:dyDescent="0.25">
      <c r="A713" s="14" t="s">
        <v>8219</v>
      </c>
      <c r="B713">
        <v>11</v>
      </c>
      <c r="D713" s="14" t="s">
        <v>8221</v>
      </c>
      <c r="E713">
        <v>9</v>
      </c>
    </row>
    <row r="714" spans="1:5" x14ac:dyDescent="0.25">
      <c r="A714" s="14" t="s">
        <v>8219</v>
      </c>
      <c r="B714">
        <v>26</v>
      </c>
      <c r="D714" s="14" t="s">
        <v>8221</v>
      </c>
      <c r="E714">
        <v>16</v>
      </c>
    </row>
    <row r="715" spans="1:5" x14ac:dyDescent="0.25">
      <c r="A715" s="14" t="s">
        <v>8219</v>
      </c>
      <c r="B715">
        <v>77</v>
      </c>
      <c r="D715" s="14" t="s">
        <v>8221</v>
      </c>
      <c r="E715">
        <v>1</v>
      </c>
    </row>
    <row r="716" spans="1:5" x14ac:dyDescent="0.25">
      <c r="A716" s="14" t="s">
        <v>8219</v>
      </c>
      <c r="B716">
        <v>136</v>
      </c>
      <c r="D716" s="14" t="s">
        <v>8221</v>
      </c>
      <c r="E716">
        <v>7</v>
      </c>
    </row>
    <row r="717" spans="1:5" x14ac:dyDescent="0.25">
      <c r="A717" s="14" t="s">
        <v>8219</v>
      </c>
      <c r="B717">
        <v>157</v>
      </c>
      <c r="D717" s="14" t="s">
        <v>8221</v>
      </c>
      <c r="E717">
        <v>0</v>
      </c>
    </row>
    <row r="718" spans="1:5" x14ac:dyDescent="0.25">
      <c r="A718" s="14" t="s">
        <v>8219</v>
      </c>
      <c r="B718">
        <v>158</v>
      </c>
      <c r="D718" s="14" t="s">
        <v>8221</v>
      </c>
      <c r="E718">
        <v>0</v>
      </c>
    </row>
    <row r="719" spans="1:5" x14ac:dyDescent="0.25">
      <c r="A719" s="14" t="s">
        <v>8219</v>
      </c>
      <c r="B719">
        <v>27</v>
      </c>
      <c r="D719" s="14" t="s">
        <v>8221</v>
      </c>
      <c r="E719">
        <v>0</v>
      </c>
    </row>
    <row r="720" spans="1:5" x14ac:dyDescent="0.25">
      <c r="A720" s="14" t="s">
        <v>8219</v>
      </c>
      <c r="B720">
        <v>23</v>
      </c>
      <c r="D720" s="14" t="s">
        <v>8221</v>
      </c>
      <c r="E720">
        <v>0</v>
      </c>
    </row>
    <row r="721" spans="1:5" x14ac:dyDescent="0.25">
      <c r="A721" s="14" t="s">
        <v>8219</v>
      </c>
      <c r="B721">
        <v>17</v>
      </c>
      <c r="D721" s="14" t="s">
        <v>8221</v>
      </c>
      <c r="E721">
        <v>0</v>
      </c>
    </row>
    <row r="722" spans="1:5" x14ac:dyDescent="0.25">
      <c r="A722" s="14" t="s">
        <v>8219</v>
      </c>
      <c r="B722">
        <v>37</v>
      </c>
      <c r="D722" s="14" t="s">
        <v>8221</v>
      </c>
      <c r="E722">
        <v>1</v>
      </c>
    </row>
    <row r="723" spans="1:5" x14ac:dyDescent="0.25">
      <c r="A723" s="14" t="s">
        <v>8219</v>
      </c>
      <c r="B723">
        <v>65</v>
      </c>
      <c r="D723" s="14" t="s">
        <v>8221</v>
      </c>
      <c r="E723">
        <v>2</v>
      </c>
    </row>
    <row r="724" spans="1:5" x14ac:dyDescent="0.25">
      <c r="A724" s="14" t="s">
        <v>8219</v>
      </c>
      <c r="B724">
        <v>18</v>
      </c>
      <c r="D724" s="14" t="s">
        <v>8221</v>
      </c>
      <c r="E724">
        <v>1</v>
      </c>
    </row>
    <row r="725" spans="1:5" x14ac:dyDescent="0.25">
      <c r="A725" s="14" t="s">
        <v>8219</v>
      </c>
      <c r="B725">
        <v>25</v>
      </c>
      <c r="D725" s="14" t="s">
        <v>8221</v>
      </c>
      <c r="E725">
        <v>15</v>
      </c>
    </row>
    <row r="726" spans="1:5" x14ac:dyDescent="0.25">
      <c r="A726" s="14" t="s">
        <v>8219</v>
      </c>
      <c r="B726">
        <v>104</v>
      </c>
      <c r="D726" s="14" t="s">
        <v>8221</v>
      </c>
      <c r="E726">
        <v>1</v>
      </c>
    </row>
    <row r="727" spans="1:5" x14ac:dyDescent="0.25">
      <c r="A727" s="14" t="s">
        <v>8219</v>
      </c>
      <c r="B727">
        <v>108</v>
      </c>
      <c r="D727" s="14" t="s">
        <v>8221</v>
      </c>
      <c r="E727">
        <v>1</v>
      </c>
    </row>
    <row r="728" spans="1:5" x14ac:dyDescent="0.25">
      <c r="A728" s="14" t="s">
        <v>8219</v>
      </c>
      <c r="B728">
        <v>38</v>
      </c>
      <c r="D728" s="14" t="s">
        <v>8221</v>
      </c>
      <c r="E728">
        <v>0</v>
      </c>
    </row>
    <row r="729" spans="1:5" x14ac:dyDescent="0.25">
      <c r="A729" s="14" t="s">
        <v>8219</v>
      </c>
      <c r="B729">
        <v>88</v>
      </c>
      <c r="D729" s="14" t="s">
        <v>8221</v>
      </c>
      <c r="E729">
        <v>39</v>
      </c>
    </row>
    <row r="730" spans="1:5" x14ac:dyDescent="0.25">
      <c r="A730" s="14" t="s">
        <v>8219</v>
      </c>
      <c r="B730">
        <v>82</v>
      </c>
      <c r="D730" s="14" t="s">
        <v>8221</v>
      </c>
      <c r="E730">
        <v>103</v>
      </c>
    </row>
    <row r="731" spans="1:5" x14ac:dyDescent="0.25">
      <c r="A731" s="14" t="s">
        <v>8219</v>
      </c>
      <c r="B731">
        <v>126</v>
      </c>
      <c r="D731" s="14" t="s">
        <v>8221</v>
      </c>
      <c r="E731">
        <v>0</v>
      </c>
    </row>
    <row r="732" spans="1:5" x14ac:dyDescent="0.25">
      <c r="A732" s="14" t="s">
        <v>8219</v>
      </c>
      <c r="B732">
        <v>133</v>
      </c>
      <c r="D732" s="14" t="s">
        <v>8221</v>
      </c>
      <c r="E732">
        <v>39</v>
      </c>
    </row>
    <row r="733" spans="1:5" x14ac:dyDescent="0.25">
      <c r="A733" s="14" t="s">
        <v>8219</v>
      </c>
      <c r="B733">
        <v>47</v>
      </c>
      <c r="D733" s="14" t="s">
        <v>8221</v>
      </c>
      <c r="E733">
        <v>15</v>
      </c>
    </row>
    <row r="734" spans="1:5" x14ac:dyDescent="0.25">
      <c r="A734" s="14" t="s">
        <v>8219</v>
      </c>
      <c r="B734">
        <v>58</v>
      </c>
      <c r="D734" s="14" t="s">
        <v>8221</v>
      </c>
      <c r="E734">
        <v>22</v>
      </c>
    </row>
    <row r="735" spans="1:5" x14ac:dyDescent="0.25">
      <c r="A735" s="14" t="s">
        <v>8219</v>
      </c>
      <c r="B735">
        <v>32</v>
      </c>
      <c r="D735" s="14" t="s">
        <v>8221</v>
      </c>
      <c r="E735">
        <v>92</v>
      </c>
    </row>
    <row r="736" spans="1:5" x14ac:dyDescent="0.25">
      <c r="A736" s="14" t="s">
        <v>8219</v>
      </c>
      <c r="B736">
        <v>37</v>
      </c>
      <c r="D736" s="14" t="s">
        <v>8221</v>
      </c>
      <c r="E736">
        <v>25</v>
      </c>
    </row>
    <row r="737" spans="1:5" x14ac:dyDescent="0.25">
      <c r="A737" s="14" t="s">
        <v>8219</v>
      </c>
      <c r="B737">
        <v>87</v>
      </c>
      <c r="D737" s="14" t="s">
        <v>8221</v>
      </c>
      <c r="E737">
        <v>19</v>
      </c>
    </row>
    <row r="738" spans="1:5" x14ac:dyDescent="0.25">
      <c r="A738" s="14" t="s">
        <v>8219</v>
      </c>
      <c r="B738">
        <v>15</v>
      </c>
      <c r="D738" s="14" t="s">
        <v>8221</v>
      </c>
      <c r="E738">
        <v>19</v>
      </c>
    </row>
    <row r="739" spans="1:5" x14ac:dyDescent="0.25">
      <c r="A739" s="14" t="s">
        <v>8219</v>
      </c>
      <c r="B739">
        <v>27</v>
      </c>
      <c r="D739" s="14" t="s">
        <v>8221</v>
      </c>
      <c r="E739">
        <v>13</v>
      </c>
    </row>
    <row r="740" spans="1:5" x14ac:dyDescent="0.25">
      <c r="A740" s="14" t="s">
        <v>8219</v>
      </c>
      <c r="B740">
        <v>19</v>
      </c>
      <c r="D740" s="14" t="s">
        <v>8221</v>
      </c>
      <c r="E740">
        <v>124</v>
      </c>
    </row>
    <row r="741" spans="1:5" x14ac:dyDescent="0.25">
      <c r="A741" s="14" t="s">
        <v>8219</v>
      </c>
      <c r="B741">
        <v>17</v>
      </c>
      <c r="D741" s="14" t="s">
        <v>8221</v>
      </c>
      <c r="E741">
        <v>4</v>
      </c>
    </row>
    <row r="742" spans="1:5" x14ac:dyDescent="0.25">
      <c r="A742" s="14" t="s">
        <v>8219</v>
      </c>
      <c r="B742">
        <v>26</v>
      </c>
      <c r="D742" s="14" t="s">
        <v>8221</v>
      </c>
      <c r="E742">
        <v>10</v>
      </c>
    </row>
    <row r="743" spans="1:5" x14ac:dyDescent="0.25">
      <c r="A743" s="14" t="s">
        <v>8219</v>
      </c>
      <c r="B743">
        <v>28</v>
      </c>
      <c r="D743" s="14" t="s">
        <v>8221</v>
      </c>
      <c r="E743">
        <v>15</v>
      </c>
    </row>
    <row r="744" spans="1:5" x14ac:dyDescent="0.25">
      <c r="A744" s="14" t="s">
        <v>8219</v>
      </c>
      <c r="B744">
        <v>37</v>
      </c>
      <c r="D744" s="14" t="s">
        <v>8221</v>
      </c>
      <c r="E744">
        <v>38</v>
      </c>
    </row>
    <row r="745" spans="1:5" x14ac:dyDescent="0.25">
      <c r="A745" s="14" t="s">
        <v>8219</v>
      </c>
      <c r="B745">
        <v>128</v>
      </c>
      <c r="D745" s="14" t="s">
        <v>8221</v>
      </c>
      <c r="E745">
        <v>152</v>
      </c>
    </row>
    <row r="746" spans="1:5" x14ac:dyDescent="0.25">
      <c r="A746" s="14" t="s">
        <v>8219</v>
      </c>
      <c r="B746">
        <v>10</v>
      </c>
      <c r="D746" s="14" t="s">
        <v>8221</v>
      </c>
      <c r="E746">
        <v>24</v>
      </c>
    </row>
    <row r="747" spans="1:5" x14ac:dyDescent="0.25">
      <c r="A747" s="14" t="s">
        <v>8219</v>
      </c>
      <c r="B747">
        <v>83</v>
      </c>
      <c r="D747" s="14" t="s">
        <v>8221</v>
      </c>
      <c r="E747">
        <v>76</v>
      </c>
    </row>
    <row r="748" spans="1:5" x14ac:dyDescent="0.25">
      <c r="A748" s="14" t="s">
        <v>8219</v>
      </c>
      <c r="B748">
        <v>46</v>
      </c>
      <c r="D748" s="14" t="s">
        <v>8221</v>
      </c>
      <c r="E748">
        <v>185</v>
      </c>
    </row>
    <row r="749" spans="1:5" x14ac:dyDescent="0.25">
      <c r="A749" s="14" t="s">
        <v>8219</v>
      </c>
      <c r="B749">
        <v>90</v>
      </c>
      <c r="D749" s="14" t="s">
        <v>8221</v>
      </c>
      <c r="E749">
        <v>33</v>
      </c>
    </row>
    <row r="750" spans="1:5" x14ac:dyDescent="0.25">
      <c r="A750" s="14" t="s">
        <v>8219</v>
      </c>
      <c r="B750">
        <v>81</v>
      </c>
      <c r="D750" s="14" t="s">
        <v>8221</v>
      </c>
      <c r="E750">
        <v>108</v>
      </c>
    </row>
    <row r="751" spans="1:5" x14ac:dyDescent="0.25">
      <c r="A751" s="14" t="s">
        <v>8219</v>
      </c>
      <c r="B751">
        <v>32</v>
      </c>
      <c r="D751" s="14" t="s">
        <v>8221</v>
      </c>
      <c r="E751">
        <v>29</v>
      </c>
    </row>
    <row r="752" spans="1:5" x14ac:dyDescent="0.25">
      <c r="A752" s="14" t="s">
        <v>8219</v>
      </c>
      <c r="B752">
        <v>20</v>
      </c>
      <c r="D752" s="14" t="s">
        <v>8221</v>
      </c>
      <c r="E752">
        <v>24</v>
      </c>
    </row>
    <row r="753" spans="1:5" x14ac:dyDescent="0.25">
      <c r="A753" s="14" t="s">
        <v>8219</v>
      </c>
      <c r="B753">
        <v>70</v>
      </c>
      <c r="D753" s="14" t="s">
        <v>8221</v>
      </c>
      <c r="E753">
        <v>4</v>
      </c>
    </row>
    <row r="754" spans="1:5" x14ac:dyDescent="0.25">
      <c r="A754" s="14" t="s">
        <v>8219</v>
      </c>
      <c r="B754">
        <v>168</v>
      </c>
      <c r="D754" s="14" t="s">
        <v>8221</v>
      </c>
      <c r="E754">
        <v>4</v>
      </c>
    </row>
    <row r="755" spans="1:5" x14ac:dyDescent="0.25">
      <c r="A755" s="14" t="s">
        <v>8219</v>
      </c>
      <c r="B755">
        <v>34</v>
      </c>
      <c r="D755" s="14" t="s">
        <v>8221</v>
      </c>
      <c r="E755">
        <v>15</v>
      </c>
    </row>
    <row r="756" spans="1:5" x14ac:dyDescent="0.25">
      <c r="A756" s="14" t="s">
        <v>8219</v>
      </c>
      <c r="B756">
        <v>48</v>
      </c>
      <c r="D756" s="14" t="s">
        <v>8221</v>
      </c>
      <c r="E756">
        <v>4</v>
      </c>
    </row>
    <row r="757" spans="1:5" x14ac:dyDescent="0.25">
      <c r="A757" s="14" t="s">
        <v>8219</v>
      </c>
      <c r="B757">
        <v>48</v>
      </c>
      <c r="D757" s="14" t="s">
        <v>8221</v>
      </c>
      <c r="E757">
        <v>139</v>
      </c>
    </row>
    <row r="758" spans="1:5" x14ac:dyDescent="0.25">
      <c r="A758" s="14" t="s">
        <v>8219</v>
      </c>
      <c r="B758">
        <v>221</v>
      </c>
      <c r="D758" s="14" t="s">
        <v>8221</v>
      </c>
      <c r="E758">
        <v>2</v>
      </c>
    </row>
    <row r="759" spans="1:5" x14ac:dyDescent="0.25">
      <c r="A759" s="14" t="s">
        <v>8219</v>
      </c>
      <c r="B759">
        <v>107</v>
      </c>
      <c r="D759" s="14" t="s">
        <v>8221</v>
      </c>
      <c r="E759">
        <v>18</v>
      </c>
    </row>
    <row r="760" spans="1:5" x14ac:dyDescent="0.25">
      <c r="A760" s="14" t="s">
        <v>8219</v>
      </c>
      <c r="B760">
        <v>45</v>
      </c>
      <c r="D760" s="14" t="s">
        <v>8221</v>
      </c>
      <c r="E760">
        <v>81</v>
      </c>
    </row>
    <row r="761" spans="1:5" x14ac:dyDescent="0.25">
      <c r="A761" s="14" t="s">
        <v>8219</v>
      </c>
      <c r="B761">
        <v>36</v>
      </c>
      <c r="D761" s="14" t="s">
        <v>8221</v>
      </c>
      <c r="E761">
        <v>86</v>
      </c>
    </row>
    <row r="762" spans="1:5" x14ac:dyDescent="0.25">
      <c r="A762" s="14" t="s">
        <v>8219</v>
      </c>
      <c r="B762">
        <v>101</v>
      </c>
      <c r="D762" s="14" t="s">
        <v>8221</v>
      </c>
      <c r="E762">
        <v>140</v>
      </c>
    </row>
    <row r="763" spans="1:5" x14ac:dyDescent="0.25">
      <c r="A763" s="14" t="s">
        <v>8219</v>
      </c>
      <c r="B763">
        <v>62</v>
      </c>
      <c r="D763" s="14" t="s">
        <v>8221</v>
      </c>
      <c r="E763">
        <v>37</v>
      </c>
    </row>
    <row r="764" spans="1:5" x14ac:dyDescent="0.25">
      <c r="A764" s="14" t="s">
        <v>8219</v>
      </c>
      <c r="B764">
        <v>32</v>
      </c>
      <c r="D764" s="14" t="s">
        <v>8221</v>
      </c>
      <c r="E764">
        <v>6</v>
      </c>
    </row>
    <row r="765" spans="1:5" x14ac:dyDescent="0.25">
      <c r="A765" s="14" t="s">
        <v>8219</v>
      </c>
      <c r="B765">
        <v>89</v>
      </c>
      <c r="D765" s="14" t="s">
        <v>8221</v>
      </c>
      <c r="E765">
        <v>113</v>
      </c>
    </row>
    <row r="766" spans="1:5" x14ac:dyDescent="0.25">
      <c r="A766" s="14" t="s">
        <v>8219</v>
      </c>
      <c r="B766">
        <v>93</v>
      </c>
      <c r="D766" s="14" t="s">
        <v>8221</v>
      </c>
      <c r="E766">
        <v>37</v>
      </c>
    </row>
    <row r="767" spans="1:5" x14ac:dyDescent="0.25">
      <c r="A767" s="14" t="s">
        <v>8219</v>
      </c>
      <c r="B767">
        <v>98</v>
      </c>
      <c r="D767" s="14" t="s">
        <v>8221</v>
      </c>
      <c r="E767">
        <v>18</v>
      </c>
    </row>
    <row r="768" spans="1:5" x14ac:dyDescent="0.25">
      <c r="A768" s="14" t="s">
        <v>8219</v>
      </c>
      <c r="B768">
        <v>82</v>
      </c>
      <c r="D768" s="14" t="s">
        <v>8221</v>
      </c>
      <c r="E768">
        <v>75</v>
      </c>
    </row>
    <row r="769" spans="1:5" x14ac:dyDescent="0.25">
      <c r="A769" s="14" t="s">
        <v>8219</v>
      </c>
      <c r="B769">
        <v>116</v>
      </c>
      <c r="D769" s="14" t="s">
        <v>8221</v>
      </c>
      <c r="E769">
        <v>52</v>
      </c>
    </row>
    <row r="770" spans="1:5" x14ac:dyDescent="0.25">
      <c r="A770" s="14" t="s">
        <v>8219</v>
      </c>
      <c r="B770">
        <v>52</v>
      </c>
      <c r="D770" s="14" t="s">
        <v>8221</v>
      </c>
      <c r="E770">
        <v>122</v>
      </c>
    </row>
    <row r="771" spans="1:5" x14ac:dyDescent="0.25">
      <c r="A771" s="14" t="s">
        <v>8219</v>
      </c>
      <c r="B771">
        <v>23</v>
      </c>
      <c r="D771" s="14" t="s">
        <v>8221</v>
      </c>
      <c r="E771">
        <v>8</v>
      </c>
    </row>
    <row r="772" spans="1:5" x14ac:dyDescent="0.25">
      <c r="A772" s="14" t="s">
        <v>8219</v>
      </c>
      <c r="B772">
        <v>77</v>
      </c>
      <c r="D772" s="14" t="s">
        <v>8221</v>
      </c>
      <c r="E772">
        <v>8</v>
      </c>
    </row>
    <row r="773" spans="1:5" x14ac:dyDescent="0.25">
      <c r="A773" s="14" t="s">
        <v>8219</v>
      </c>
      <c r="B773">
        <v>49</v>
      </c>
      <c r="D773" s="14" t="s">
        <v>8221</v>
      </c>
      <c r="E773">
        <v>96</v>
      </c>
    </row>
    <row r="774" spans="1:5" x14ac:dyDescent="0.25">
      <c r="A774" s="14" t="s">
        <v>8219</v>
      </c>
      <c r="B774">
        <v>59</v>
      </c>
      <c r="D774" s="14" t="s">
        <v>8221</v>
      </c>
      <c r="E774">
        <v>9</v>
      </c>
    </row>
    <row r="775" spans="1:5" x14ac:dyDescent="0.25">
      <c r="A775" s="14" t="s">
        <v>8219</v>
      </c>
      <c r="B775">
        <v>113</v>
      </c>
      <c r="D775" s="14" t="s">
        <v>8221</v>
      </c>
      <c r="E775">
        <v>2</v>
      </c>
    </row>
    <row r="776" spans="1:5" x14ac:dyDescent="0.25">
      <c r="A776" s="14" t="s">
        <v>8219</v>
      </c>
      <c r="B776">
        <v>34</v>
      </c>
      <c r="D776" s="14" t="s">
        <v>8221</v>
      </c>
      <c r="E776">
        <v>26</v>
      </c>
    </row>
    <row r="777" spans="1:5" x14ac:dyDescent="0.25">
      <c r="A777" s="14" t="s">
        <v>8219</v>
      </c>
      <c r="B777">
        <v>42</v>
      </c>
      <c r="D777" s="14" t="s">
        <v>8221</v>
      </c>
      <c r="E777">
        <v>23</v>
      </c>
    </row>
    <row r="778" spans="1:5" x14ac:dyDescent="0.25">
      <c r="A778" s="14" t="s">
        <v>8219</v>
      </c>
      <c r="B778">
        <v>42</v>
      </c>
      <c r="D778" s="14" t="s">
        <v>8221</v>
      </c>
      <c r="E778">
        <v>0</v>
      </c>
    </row>
    <row r="779" spans="1:5" x14ac:dyDescent="0.25">
      <c r="A779" s="14" t="s">
        <v>8219</v>
      </c>
      <c r="B779">
        <v>49</v>
      </c>
      <c r="D779" s="14" t="s">
        <v>8221</v>
      </c>
      <c r="E779">
        <v>140</v>
      </c>
    </row>
    <row r="780" spans="1:5" x14ac:dyDescent="0.25">
      <c r="A780" s="14" t="s">
        <v>8219</v>
      </c>
      <c r="B780">
        <v>56</v>
      </c>
      <c r="D780" s="14" t="s">
        <v>8221</v>
      </c>
      <c r="E780">
        <v>0</v>
      </c>
    </row>
    <row r="781" spans="1:5" x14ac:dyDescent="0.25">
      <c r="A781" s="14" t="s">
        <v>8219</v>
      </c>
      <c r="B781">
        <v>25</v>
      </c>
      <c r="D781" s="14" t="s">
        <v>8221</v>
      </c>
      <c r="E781">
        <v>6</v>
      </c>
    </row>
    <row r="782" spans="1:5" x14ac:dyDescent="0.25">
      <c r="A782" s="14" t="s">
        <v>8219</v>
      </c>
      <c r="B782">
        <v>52</v>
      </c>
      <c r="D782" s="14" t="s">
        <v>8221</v>
      </c>
      <c r="E782">
        <v>100</v>
      </c>
    </row>
    <row r="783" spans="1:5" x14ac:dyDescent="0.25">
      <c r="A783" s="14" t="s">
        <v>8219</v>
      </c>
      <c r="B783">
        <v>34</v>
      </c>
      <c r="D783" s="14" t="s">
        <v>8221</v>
      </c>
      <c r="E783">
        <v>0</v>
      </c>
    </row>
    <row r="784" spans="1:5" x14ac:dyDescent="0.25">
      <c r="A784" s="14" t="s">
        <v>8219</v>
      </c>
      <c r="B784">
        <v>67</v>
      </c>
      <c r="D784" s="14" t="s">
        <v>8221</v>
      </c>
      <c r="E784">
        <v>4</v>
      </c>
    </row>
    <row r="785" spans="1:5" x14ac:dyDescent="0.25">
      <c r="A785" s="14" t="s">
        <v>8219</v>
      </c>
      <c r="B785">
        <v>70</v>
      </c>
      <c r="D785" s="14" t="s">
        <v>8221</v>
      </c>
      <c r="E785">
        <v>8</v>
      </c>
    </row>
    <row r="786" spans="1:5" x14ac:dyDescent="0.25">
      <c r="A786" s="14" t="s">
        <v>8219</v>
      </c>
      <c r="B786">
        <v>89</v>
      </c>
      <c r="D786" s="14" t="s">
        <v>8221</v>
      </c>
      <c r="E786">
        <v>0</v>
      </c>
    </row>
    <row r="787" spans="1:5" x14ac:dyDescent="0.25">
      <c r="A787" s="14" t="s">
        <v>8219</v>
      </c>
      <c r="B787">
        <v>107</v>
      </c>
      <c r="D787" s="14" t="s">
        <v>8221</v>
      </c>
      <c r="E787">
        <v>16</v>
      </c>
    </row>
    <row r="788" spans="1:5" x14ac:dyDescent="0.25">
      <c r="A788" s="14" t="s">
        <v>8219</v>
      </c>
      <c r="B788">
        <v>159</v>
      </c>
      <c r="D788" s="14" t="s">
        <v>8221</v>
      </c>
      <c r="E788">
        <v>2</v>
      </c>
    </row>
    <row r="789" spans="1:5" x14ac:dyDescent="0.25">
      <c r="A789" s="14" t="s">
        <v>8219</v>
      </c>
      <c r="B789">
        <v>181</v>
      </c>
      <c r="D789" s="14" t="s">
        <v>8221</v>
      </c>
      <c r="E789">
        <v>48</v>
      </c>
    </row>
    <row r="790" spans="1:5" x14ac:dyDescent="0.25">
      <c r="A790" s="14" t="s">
        <v>8219</v>
      </c>
      <c r="B790">
        <v>131</v>
      </c>
      <c r="D790" s="14" t="s">
        <v>8221</v>
      </c>
      <c r="E790">
        <v>2</v>
      </c>
    </row>
    <row r="791" spans="1:5" x14ac:dyDescent="0.25">
      <c r="A791" s="14" t="s">
        <v>8219</v>
      </c>
      <c r="B791">
        <v>125</v>
      </c>
      <c r="D791" s="14" t="s">
        <v>8221</v>
      </c>
      <c r="E791">
        <v>2</v>
      </c>
    </row>
    <row r="792" spans="1:5" x14ac:dyDescent="0.25">
      <c r="A792" s="14" t="s">
        <v>8219</v>
      </c>
      <c r="B792">
        <v>61</v>
      </c>
      <c r="D792" s="14" t="s">
        <v>8221</v>
      </c>
      <c r="E792">
        <v>1</v>
      </c>
    </row>
    <row r="793" spans="1:5" x14ac:dyDescent="0.25">
      <c r="A793" s="14" t="s">
        <v>8219</v>
      </c>
      <c r="B793">
        <v>90</v>
      </c>
      <c r="D793" s="14" t="s">
        <v>8221</v>
      </c>
      <c r="E793">
        <v>17</v>
      </c>
    </row>
    <row r="794" spans="1:5" x14ac:dyDescent="0.25">
      <c r="A794" s="14" t="s">
        <v>8219</v>
      </c>
      <c r="B794">
        <v>35</v>
      </c>
      <c r="D794" s="14" t="s">
        <v>8221</v>
      </c>
      <c r="E794">
        <v>0</v>
      </c>
    </row>
    <row r="795" spans="1:5" x14ac:dyDescent="0.25">
      <c r="A795" s="14" t="s">
        <v>8219</v>
      </c>
      <c r="B795">
        <v>90</v>
      </c>
      <c r="D795" s="14" t="s">
        <v>8221</v>
      </c>
      <c r="E795">
        <v>11</v>
      </c>
    </row>
    <row r="796" spans="1:5" x14ac:dyDescent="0.25">
      <c r="A796" s="14" t="s">
        <v>8219</v>
      </c>
      <c r="B796">
        <v>4</v>
      </c>
      <c r="D796" s="14" t="s">
        <v>8221</v>
      </c>
      <c r="E796">
        <v>95</v>
      </c>
    </row>
    <row r="797" spans="1:5" x14ac:dyDescent="0.25">
      <c r="A797" s="14" t="s">
        <v>8219</v>
      </c>
      <c r="B797">
        <v>120</v>
      </c>
      <c r="D797" s="14" t="s">
        <v>8221</v>
      </c>
      <c r="E797">
        <v>13</v>
      </c>
    </row>
    <row r="798" spans="1:5" x14ac:dyDescent="0.25">
      <c r="A798" s="14" t="s">
        <v>8219</v>
      </c>
      <c r="B798">
        <v>14</v>
      </c>
      <c r="D798" s="14" t="s">
        <v>8221</v>
      </c>
      <c r="E798">
        <v>2</v>
      </c>
    </row>
    <row r="799" spans="1:5" x14ac:dyDescent="0.25">
      <c r="A799" s="14" t="s">
        <v>8219</v>
      </c>
      <c r="B799">
        <v>27</v>
      </c>
      <c r="D799" s="14" t="s">
        <v>8221</v>
      </c>
      <c r="E799">
        <v>2</v>
      </c>
    </row>
    <row r="800" spans="1:5" x14ac:dyDescent="0.25">
      <c r="A800" s="14" t="s">
        <v>8219</v>
      </c>
      <c r="B800">
        <v>49</v>
      </c>
      <c r="D800" s="14" t="s">
        <v>8221</v>
      </c>
      <c r="E800">
        <v>3</v>
      </c>
    </row>
    <row r="801" spans="1:5" x14ac:dyDescent="0.25">
      <c r="A801" s="14" t="s">
        <v>8219</v>
      </c>
      <c r="B801">
        <v>102</v>
      </c>
      <c r="D801" s="14" t="s">
        <v>8221</v>
      </c>
      <c r="E801">
        <v>0</v>
      </c>
    </row>
    <row r="802" spans="1:5" x14ac:dyDescent="0.25">
      <c r="A802" s="14" t="s">
        <v>8219</v>
      </c>
      <c r="B802">
        <v>3</v>
      </c>
      <c r="D802" s="14" t="s">
        <v>8221</v>
      </c>
      <c r="E802">
        <v>0</v>
      </c>
    </row>
    <row r="803" spans="1:5" x14ac:dyDescent="0.25">
      <c r="A803" s="14" t="s">
        <v>8219</v>
      </c>
      <c r="B803">
        <v>25</v>
      </c>
      <c r="D803" s="14" t="s">
        <v>8221</v>
      </c>
      <c r="E803">
        <v>0</v>
      </c>
    </row>
    <row r="804" spans="1:5" x14ac:dyDescent="0.25">
      <c r="A804" s="14" t="s">
        <v>8219</v>
      </c>
      <c r="B804">
        <v>118</v>
      </c>
      <c r="D804" s="14" t="s">
        <v>8221</v>
      </c>
      <c r="E804">
        <v>2</v>
      </c>
    </row>
    <row r="805" spans="1:5" x14ac:dyDescent="0.25">
      <c r="A805" s="14" t="s">
        <v>8219</v>
      </c>
      <c r="B805">
        <v>57</v>
      </c>
      <c r="D805" s="14" t="s">
        <v>8221</v>
      </c>
      <c r="E805">
        <v>24</v>
      </c>
    </row>
    <row r="806" spans="1:5" x14ac:dyDescent="0.25">
      <c r="A806" s="14" t="s">
        <v>8219</v>
      </c>
      <c r="B806">
        <v>11</v>
      </c>
      <c r="D806" s="14" t="s">
        <v>8221</v>
      </c>
      <c r="E806">
        <v>25</v>
      </c>
    </row>
    <row r="807" spans="1:5" x14ac:dyDescent="0.25">
      <c r="A807" s="14" t="s">
        <v>8219</v>
      </c>
      <c r="B807">
        <v>33</v>
      </c>
      <c r="D807" s="14" t="s">
        <v>8221</v>
      </c>
      <c r="E807">
        <v>3</v>
      </c>
    </row>
    <row r="808" spans="1:5" x14ac:dyDescent="0.25">
      <c r="A808" s="14" t="s">
        <v>8219</v>
      </c>
      <c r="B808">
        <v>40</v>
      </c>
      <c r="D808" s="14" t="s">
        <v>8221</v>
      </c>
      <c r="E808">
        <v>41</v>
      </c>
    </row>
    <row r="809" spans="1:5" x14ac:dyDescent="0.25">
      <c r="A809" s="14" t="s">
        <v>8219</v>
      </c>
      <c r="B809">
        <v>50</v>
      </c>
      <c r="D809" s="14" t="s">
        <v>8221</v>
      </c>
      <c r="E809">
        <v>2</v>
      </c>
    </row>
    <row r="810" spans="1:5" x14ac:dyDescent="0.25">
      <c r="A810" s="14" t="s">
        <v>8219</v>
      </c>
      <c r="B810">
        <v>38</v>
      </c>
      <c r="D810" s="14" t="s">
        <v>8221</v>
      </c>
      <c r="E810">
        <v>4</v>
      </c>
    </row>
    <row r="811" spans="1:5" x14ac:dyDescent="0.25">
      <c r="A811" s="14" t="s">
        <v>8219</v>
      </c>
      <c r="B811">
        <v>96</v>
      </c>
      <c r="D811" s="14" t="s">
        <v>8221</v>
      </c>
      <c r="E811">
        <v>99</v>
      </c>
    </row>
    <row r="812" spans="1:5" x14ac:dyDescent="0.25">
      <c r="A812" s="14" t="s">
        <v>8219</v>
      </c>
      <c r="B812">
        <v>48</v>
      </c>
      <c r="D812" s="14" t="s">
        <v>8221</v>
      </c>
      <c r="E812">
        <v>4</v>
      </c>
    </row>
    <row r="813" spans="1:5" x14ac:dyDescent="0.25">
      <c r="A813" s="14" t="s">
        <v>8219</v>
      </c>
      <c r="B813">
        <v>33</v>
      </c>
      <c r="D813" s="14" t="s">
        <v>8221</v>
      </c>
      <c r="E813">
        <v>4</v>
      </c>
    </row>
    <row r="814" spans="1:5" x14ac:dyDescent="0.25">
      <c r="A814" s="14" t="s">
        <v>8219</v>
      </c>
      <c r="B814">
        <v>226</v>
      </c>
      <c r="D814" s="14" t="s">
        <v>8221</v>
      </c>
      <c r="E814">
        <v>38</v>
      </c>
    </row>
    <row r="815" spans="1:5" x14ac:dyDescent="0.25">
      <c r="A815" s="14" t="s">
        <v>8219</v>
      </c>
      <c r="B815">
        <v>14</v>
      </c>
      <c r="D815" s="14" t="s">
        <v>8221</v>
      </c>
      <c r="E815">
        <v>285</v>
      </c>
    </row>
    <row r="816" spans="1:5" x14ac:dyDescent="0.25">
      <c r="A816" s="14" t="s">
        <v>8219</v>
      </c>
      <c r="B816">
        <v>20</v>
      </c>
      <c r="D816" s="14" t="s">
        <v>8221</v>
      </c>
      <c r="E816">
        <v>1</v>
      </c>
    </row>
    <row r="817" spans="1:5" x14ac:dyDescent="0.25">
      <c r="A817" s="14" t="s">
        <v>8219</v>
      </c>
      <c r="B817">
        <v>25</v>
      </c>
      <c r="D817" s="14" t="s">
        <v>8221</v>
      </c>
      <c r="E817">
        <v>42</v>
      </c>
    </row>
    <row r="818" spans="1:5" x14ac:dyDescent="0.25">
      <c r="A818" s="14" t="s">
        <v>8219</v>
      </c>
      <c r="B818">
        <v>90</v>
      </c>
      <c r="D818" s="14" t="s">
        <v>8221</v>
      </c>
      <c r="E818">
        <v>26</v>
      </c>
    </row>
    <row r="819" spans="1:5" x14ac:dyDescent="0.25">
      <c r="A819" s="14" t="s">
        <v>8219</v>
      </c>
      <c r="B819">
        <v>11</v>
      </c>
      <c r="D819" s="14" t="s">
        <v>8221</v>
      </c>
      <c r="E819">
        <v>2</v>
      </c>
    </row>
    <row r="820" spans="1:5" x14ac:dyDescent="0.25">
      <c r="A820" s="14" t="s">
        <v>8219</v>
      </c>
      <c r="B820">
        <v>55</v>
      </c>
      <c r="D820" s="14" t="s">
        <v>8221</v>
      </c>
      <c r="E820">
        <v>4</v>
      </c>
    </row>
    <row r="821" spans="1:5" x14ac:dyDescent="0.25">
      <c r="A821" s="14" t="s">
        <v>8219</v>
      </c>
      <c r="B821">
        <v>30</v>
      </c>
      <c r="D821" s="14" t="s">
        <v>8221</v>
      </c>
      <c r="E821">
        <v>6</v>
      </c>
    </row>
    <row r="822" spans="1:5" x14ac:dyDescent="0.25">
      <c r="A822" s="14" t="s">
        <v>8219</v>
      </c>
      <c r="B822">
        <v>28</v>
      </c>
      <c r="D822" s="14" t="s">
        <v>8221</v>
      </c>
      <c r="E822">
        <v>70</v>
      </c>
    </row>
    <row r="823" spans="1:5" x14ac:dyDescent="0.25">
      <c r="A823" s="14" t="s">
        <v>8219</v>
      </c>
      <c r="B823">
        <v>45</v>
      </c>
      <c r="D823" s="14" t="s">
        <v>8221</v>
      </c>
      <c r="E823">
        <v>9</v>
      </c>
    </row>
    <row r="824" spans="1:5" x14ac:dyDescent="0.25">
      <c r="A824" s="14" t="s">
        <v>8219</v>
      </c>
      <c r="B824">
        <v>13</v>
      </c>
      <c r="D824" s="14" t="s">
        <v>8221</v>
      </c>
      <c r="E824">
        <v>8</v>
      </c>
    </row>
    <row r="825" spans="1:5" x14ac:dyDescent="0.25">
      <c r="A825" s="14" t="s">
        <v>8219</v>
      </c>
      <c r="B825">
        <v>40</v>
      </c>
      <c r="D825" s="14" t="s">
        <v>8221</v>
      </c>
      <c r="E825">
        <v>105</v>
      </c>
    </row>
    <row r="826" spans="1:5" x14ac:dyDescent="0.25">
      <c r="A826" s="14" t="s">
        <v>8219</v>
      </c>
      <c r="B826">
        <v>21</v>
      </c>
      <c r="D826" s="14" t="s">
        <v>8221</v>
      </c>
      <c r="E826">
        <v>12</v>
      </c>
    </row>
    <row r="827" spans="1:5" x14ac:dyDescent="0.25">
      <c r="A827" s="14" t="s">
        <v>8219</v>
      </c>
      <c r="B827">
        <v>134</v>
      </c>
      <c r="D827" s="14" t="s">
        <v>8221</v>
      </c>
      <c r="E827">
        <v>0</v>
      </c>
    </row>
    <row r="828" spans="1:5" x14ac:dyDescent="0.25">
      <c r="A828" s="14" t="s">
        <v>8219</v>
      </c>
      <c r="B828">
        <v>20</v>
      </c>
      <c r="D828" s="14" t="s">
        <v>8221</v>
      </c>
      <c r="E828">
        <v>16</v>
      </c>
    </row>
    <row r="829" spans="1:5" x14ac:dyDescent="0.25">
      <c r="A829" s="14" t="s">
        <v>8219</v>
      </c>
      <c r="B829">
        <v>19</v>
      </c>
      <c r="D829" s="14" t="s">
        <v>8221</v>
      </c>
      <c r="E829">
        <v>7</v>
      </c>
    </row>
    <row r="830" spans="1:5" x14ac:dyDescent="0.25">
      <c r="A830" s="14" t="s">
        <v>8219</v>
      </c>
      <c r="B830">
        <v>209</v>
      </c>
      <c r="D830" s="14" t="s">
        <v>8221</v>
      </c>
      <c r="E830">
        <v>4</v>
      </c>
    </row>
    <row r="831" spans="1:5" x14ac:dyDescent="0.25">
      <c r="A831" s="14" t="s">
        <v>8219</v>
      </c>
      <c r="B831">
        <v>38</v>
      </c>
      <c r="D831" s="14" t="s">
        <v>8221</v>
      </c>
      <c r="E831">
        <v>1</v>
      </c>
    </row>
    <row r="832" spans="1:5" x14ac:dyDescent="0.25">
      <c r="A832" s="14" t="s">
        <v>8219</v>
      </c>
      <c r="B832">
        <v>24</v>
      </c>
      <c r="D832" s="14" t="s">
        <v>8221</v>
      </c>
      <c r="E832">
        <v>28</v>
      </c>
    </row>
    <row r="833" spans="1:5" x14ac:dyDescent="0.25">
      <c r="A833" s="14" t="s">
        <v>8219</v>
      </c>
      <c r="B833">
        <v>8</v>
      </c>
      <c r="D833" s="14" t="s">
        <v>8221</v>
      </c>
      <c r="E833">
        <v>1</v>
      </c>
    </row>
    <row r="834" spans="1:5" x14ac:dyDescent="0.25">
      <c r="A834" s="14" t="s">
        <v>8219</v>
      </c>
      <c r="B834">
        <v>179</v>
      </c>
      <c r="D834" s="14" t="s">
        <v>8221</v>
      </c>
      <c r="E834">
        <v>1</v>
      </c>
    </row>
    <row r="835" spans="1:5" x14ac:dyDescent="0.25">
      <c r="A835" s="14" t="s">
        <v>8219</v>
      </c>
      <c r="B835">
        <v>26</v>
      </c>
      <c r="D835" s="14" t="s">
        <v>8221</v>
      </c>
      <c r="E835">
        <v>5</v>
      </c>
    </row>
    <row r="836" spans="1:5" x14ac:dyDescent="0.25">
      <c r="A836" s="14" t="s">
        <v>8219</v>
      </c>
      <c r="B836">
        <v>131</v>
      </c>
      <c r="D836" s="14" t="s">
        <v>8221</v>
      </c>
      <c r="E836">
        <v>3</v>
      </c>
    </row>
    <row r="837" spans="1:5" x14ac:dyDescent="0.25">
      <c r="A837" s="14" t="s">
        <v>8219</v>
      </c>
      <c r="B837">
        <v>14</v>
      </c>
      <c r="D837" s="14" t="s">
        <v>8221</v>
      </c>
      <c r="E837">
        <v>2</v>
      </c>
    </row>
    <row r="838" spans="1:5" x14ac:dyDescent="0.25">
      <c r="A838" s="14" t="s">
        <v>8219</v>
      </c>
      <c r="B838">
        <v>174</v>
      </c>
      <c r="D838" s="14" t="s">
        <v>8221</v>
      </c>
      <c r="E838">
        <v>0</v>
      </c>
    </row>
    <row r="839" spans="1:5" x14ac:dyDescent="0.25">
      <c r="A839" s="14" t="s">
        <v>8219</v>
      </c>
      <c r="B839">
        <v>191</v>
      </c>
      <c r="D839" s="14" t="s">
        <v>8221</v>
      </c>
      <c r="E839">
        <v>0</v>
      </c>
    </row>
    <row r="840" spans="1:5" x14ac:dyDescent="0.25">
      <c r="A840" s="14" t="s">
        <v>8219</v>
      </c>
      <c r="B840">
        <v>38</v>
      </c>
      <c r="D840" s="14" t="s">
        <v>8221</v>
      </c>
      <c r="E840">
        <v>3</v>
      </c>
    </row>
    <row r="841" spans="1:5" x14ac:dyDescent="0.25">
      <c r="A841" s="14" t="s">
        <v>8219</v>
      </c>
      <c r="B841">
        <v>22</v>
      </c>
      <c r="D841" s="14" t="s">
        <v>8221</v>
      </c>
      <c r="E841">
        <v>0</v>
      </c>
    </row>
    <row r="842" spans="1:5" x14ac:dyDescent="0.25">
      <c r="A842" s="14" t="s">
        <v>8219</v>
      </c>
      <c r="B842">
        <v>149</v>
      </c>
      <c r="D842" s="14" t="s">
        <v>8221</v>
      </c>
      <c r="E842">
        <v>0</v>
      </c>
    </row>
    <row r="843" spans="1:5" x14ac:dyDescent="0.25">
      <c r="A843" s="14" t="s">
        <v>8219</v>
      </c>
      <c r="B843">
        <v>56</v>
      </c>
      <c r="D843" s="14" t="s">
        <v>8221</v>
      </c>
      <c r="E843">
        <v>3</v>
      </c>
    </row>
    <row r="844" spans="1:5" x14ac:dyDescent="0.25">
      <c r="A844" s="14" t="s">
        <v>8219</v>
      </c>
      <c r="B844">
        <v>19</v>
      </c>
      <c r="D844" s="14" t="s">
        <v>8221</v>
      </c>
      <c r="E844">
        <v>7</v>
      </c>
    </row>
    <row r="845" spans="1:5" x14ac:dyDescent="0.25">
      <c r="A845" s="14" t="s">
        <v>8219</v>
      </c>
      <c r="B845">
        <v>70</v>
      </c>
      <c r="D845" s="14" t="s">
        <v>8221</v>
      </c>
      <c r="E845">
        <v>25</v>
      </c>
    </row>
    <row r="846" spans="1:5" x14ac:dyDescent="0.25">
      <c r="A846" s="14" t="s">
        <v>8219</v>
      </c>
      <c r="B846">
        <v>81</v>
      </c>
      <c r="D846" s="14" t="s">
        <v>8221</v>
      </c>
      <c r="E846">
        <v>10</v>
      </c>
    </row>
    <row r="847" spans="1:5" x14ac:dyDescent="0.25">
      <c r="A847" s="14" t="s">
        <v>8219</v>
      </c>
      <c r="B847">
        <v>32</v>
      </c>
      <c r="D847" s="14" t="s">
        <v>8221</v>
      </c>
      <c r="E847">
        <v>3</v>
      </c>
    </row>
    <row r="848" spans="1:5" x14ac:dyDescent="0.25">
      <c r="A848" s="14" t="s">
        <v>8219</v>
      </c>
      <c r="B848">
        <v>26</v>
      </c>
      <c r="D848" s="14" t="s">
        <v>8221</v>
      </c>
      <c r="E848">
        <v>5</v>
      </c>
    </row>
    <row r="849" spans="1:5" x14ac:dyDescent="0.25">
      <c r="A849" s="14" t="s">
        <v>8219</v>
      </c>
      <c r="B849">
        <v>105</v>
      </c>
      <c r="D849" s="14" t="s">
        <v>8221</v>
      </c>
      <c r="E849">
        <v>5</v>
      </c>
    </row>
    <row r="850" spans="1:5" x14ac:dyDescent="0.25">
      <c r="A850" s="14" t="s">
        <v>8219</v>
      </c>
      <c r="B850">
        <v>29</v>
      </c>
      <c r="D850" s="14" t="s">
        <v>8221</v>
      </c>
      <c r="E850">
        <v>27</v>
      </c>
    </row>
    <row r="851" spans="1:5" x14ac:dyDescent="0.25">
      <c r="A851" s="14" t="s">
        <v>8219</v>
      </c>
      <c r="B851">
        <v>8</v>
      </c>
      <c r="D851" s="14" t="s">
        <v>8221</v>
      </c>
      <c r="E851">
        <v>2</v>
      </c>
    </row>
    <row r="852" spans="1:5" x14ac:dyDescent="0.25">
      <c r="A852" s="14" t="s">
        <v>8219</v>
      </c>
      <c r="B852">
        <v>89</v>
      </c>
      <c r="D852" s="14" t="s">
        <v>8221</v>
      </c>
      <c r="E852">
        <v>236</v>
      </c>
    </row>
    <row r="853" spans="1:5" x14ac:dyDescent="0.25">
      <c r="A853" s="14" t="s">
        <v>8219</v>
      </c>
      <c r="B853">
        <v>44</v>
      </c>
      <c r="D853" s="14" t="s">
        <v>8221</v>
      </c>
      <c r="E853">
        <v>1</v>
      </c>
    </row>
    <row r="854" spans="1:5" x14ac:dyDescent="0.25">
      <c r="A854" s="14" t="s">
        <v>8219</v>
      </c>
      <c r="B854">
        <v>246</v>
      </c>
      <c r="D854" s="14" t="s">
        <v>8221</v>
      </c>
      <c r="E854">
        <v>12</v>
      </c>
    </row>
    <row r="855" spans="1:5" x14ac:dyDescent="0.25">
      <c r="A855" s="14" t="s">
        <v>8219</v>
      </c>
      <c r="B855">
        <v>120</v>
      </c>
      <c r="D855" s="14" t="s">
        <v>8221</v>
      </c>
      <c r="E855">
        <v>4</v>
      </c>
    </row>
    <row r="856" spans="1:5" x14ac:dyDescent="0.25">
      <c r="A856" s="14" t="s">
        <v>8219</v>
      </c>
      <c r="B856">
        <v>26</v>
      </c>
      <c r="D856" s="14" t="s">
        <v>8221</v>
      </c>
      <c r="E856">
        <v>3</v>
      </c>
    </row>
    <row r="857" spans="1:5" x14ac:dyDescent="0.25">
      <c r="A857" s="14" t="s">
        <v>8219</v>
      </c>
      <c r="B857">
        <v>45</v>
      </c>
      <c r="D857" s="14" t="s">
        <v>8221</v>
      </c>
      <c r="E857">
        <v>99</v>
      </c>
    </row>
    <row r="858" spans="1:5" x14ac:dyDescent="0.25">
      <c r="A858" s="14" t="s">
        <v>8219</v>
      </c>
      <c r="B858">
        <v>20</v>
      </c>
      <c r="D858" s="14" t="s">
        <v>8221</v>
      </c>
      <c r="E858">
        <v>3</v>
      </c>
    </row>
    <row r="859" spans="1:5" x14ac:dyDescent="0.25">
      <c r="A859" s="14" t="s">
        <v>8219</v>
      </c>
      <c r="B859">
        <v>47</v>
      </c>
      <c r="D859" s="14" t="s">
        <v>8221</v>
      </c>
      <c r="E859">
        <v>3</v>
      </c>
    </row>
    <row r="860" spans="1:5" x14ac:dyDescent="0.25">
      <c r="A860" s="14" t="s">
        <v>8219</v>
      </c>
      <c r="B860">
        <v>13</v>
      </c>
      <c r="D860" s="14" t="s">
        <v>8221</v>
      </c>
      <c r="E860">
        <v>22</v>
      </c>
    </row>
    <row r="861" spans="1:5" x14ac:dyDescent="0.25">
      <c r="A861" s="14" t="s">
        <v>8219</v>
      </c>
      <c r="B861">
        <v>183</v>
      </c>
      <c r="D861" s="14" t="s">
        <v>8221</v>
      </c>
      <c r="E861">
        <v>4</v>
      </c>
    </row>
    <row r="862" spans="1:5" x14ac:dyDescent="0.25">
      <c r="A862" s="14" t="s">
        <v>8219</v>
      </c>
      <c r="B862">
        <v>21</v>
      </c>
      <c r="D862" s="14" t="s">
        <v>8221</v>
      </c>
      <c r="E862">
        <v>534</v>
      </c>
    </row>
    <row r="863" spans="1:5" x14ac:dyDescent="0.25">
      <c r="A863" s="14" t="s">
        <v>8219</v>
      </c>
      <c r="B863">
        <v>42</v>
      </c>
      <c r="D863" s="14" t="s">
        <v>8221</v>
      </c>
      <c r="E863">
        <v>12</v>
      </c>
    </row>
    <row r="864" spans="1:5" x14ac:dyDescent="0.25">
      <c r="A864" s="14" t="s">
        <v>8219</v>
      </c>
      <c r="B864">
        <v>54</v>
      </c>
      <c r="D864" s="14" t="s">
        <v>8221</v>
      </c>
      <c r="E864">
        <v>56</v>
      </c>
    </row>
    <row r="865" spans="1:5" x14ac:dyDescent="0.25">
      <c r="A865" s="14" t="s">
        <v>8219</v>
      </c>
      <c r="B865">
        <v>38</v>
      </c>
      <c r="D865" s="14" t="s">
        <v>8221</v>
      </c>
      <c r="E865">
        <v>11</v>
      </c>
    </row>
    <row r="866" spans="1:5" x14ac:dyDescent="0.25">
      <c r="A866" s="14" t="s">
        <v>8219</v>
      </c>
      <c r="B866">
        <v>64</v>
      </c>
      <c r="D866" s="14" t="s">
        <v>8221</v>
      </c>
      <c r="E866">
        <v>0</v>
      </c>
    </row>
    <row r="867" spans="1:5" x14ac:dyDescent="0.25">
      <c r="A867" s="14" t="s">
        <v>8219</v>
      </c>
      <c r="B867">
        <v>13</v>
      </c>
      <c r="D867" s="14" t="s">
        <v>8221</v>
      </c>
      <c r="E867">
        <v>12</v>
      </c>
    </row>
    <row r="868" spans="1:5" x14ac:dyDescent="0.25">
      <c r="A868" s="14" t="s">
        <v>8219</v>
      </c>
      <c r="B868">
        <v>33</v>
      </c>
      <c r="D868" s="14" t="s">
        <v>8221</v>
      </c>
      <c r="E868">
        <v>5</v>
      </c>
    </row>
    <row r="869" spans="1:5" x14ac:dyDescent="0.25">
      <c r="A869" s="14" t="s">
        <v>8219</v>
      </c>
      <c r="B869">
        <v>52</v>
      </c>
      <c r="D869" s="14" t="s">
        <v>8221</v>
      </c>
      <c r="E869">
        <v>24</v>
      </c>
    </row>
    <row r="870" spans="1:5" x14ac:dyDescent="0.25">
      <c r="A870" s="14" t="s">
        <v>8219</v>
      </c>
      <c r="B870">
        <v>107</v>
      </c>
      <c r="D870" s="14" t="s">
        <v>8221</v>
      </c>
      <c r="E870">
        <v>89</v>
      </c>
    </row>
    <row r="871" spans="1:5" x14ac:dyDescent="0.25">
      <c r="A871" s="14" t="s">
        <v>8219</v>
      </c>
      <c r="B871">
        <v>11</v>
      </c>
      <c r="D871" s="14" t="s">
        <v>8221</v>
      </c>
      <c r="E871">
        <v>1</v>
      </c>
    </row>
    <row r="872" spans="1:5" x14ac:dyDescent="0.25">
      <c r="A872" s="14" t="s">
        <v>8219</v>
      </c>
      <c r="B872">
        <v>34</v>
      </c>
      <c r="D872" s="14" t="s">
        <v>8221</v>
      </c>
      <c r="E872">
        <v>55</v>
      </c>
    </row>
    <row r="873" spans="1:5" x14ac:dyDescent="0.25">
      <c r="A873" s="14" t="s">
        <v>8219</v>
      </c>
      <c r="B873">
        <v>75</v>
      </c>
      <c r="D873" s="14" t="s">
        <v>8221</v>
      </c>
      <c r="E873">
        <v>2</v>
      </c>
    </row>
    <row r="874" spans="1:5" x14ac:dyDescent="0.25">
      <c r="A874" s="14" t="s">
        <v>8219</v>
      </c>
      <c r="B874">
        <v>26</v>
      </c>
      <c r="D874" s="14" t="s">
        <v>8221</v>
      </c>
      <c r="E874">
        <v>0</v>
      </c>
    </row>
    <row r="875" spans="1:5" x14ac:dyDescent="0.25">
      <c r="A875" s="14" t="s">
        <v>8219</v>
      </c>
      <c r="B875">
        <v>50</v>
      </c>
      <c r="D875" s="14" t="s">
        <v>8221</v>
      </c>
      <c r="E875">
        <v>4</v>
      </c>
    </row>
    <row r="876" spans="1:5" x14ac:dyDescent="0.25">
      <c r="A876" s="14" t="s">
        <v>8219</v>
      </c>
      <c r="B876">
        <v>80</v>
      </c>
      <c r="D876" s="14" t="s">
        <v>8221</v>
      </c>
      <c r="E876">
        <v>6</v>
      </c>
    </row>
    <row r="877" spans="1:5" x14ac:dyDescent="0.25">
      <c r="A877" s="14" t="s">
        <v>8219</v>
      </c>
      <c r="B877">
        <v>110</v>
      </c>
      <c r="D877" s="14" t="s">
        <v>8221</v>
      </c>
      <c r="E877">
        <v>4</v>
      </c>
    </row>
    <row r="878" spans="1:5" x14ac:dyDescent="0.25">
      <c r="A878" s="14" t="s">
        <v>8219</v>
      </c>
      <c r="B878">
        <v>77</v>
      </c>
      <c r="D878" s="14" t="s">
        <v>8221</v>
      </c>
      <c r="E878">
        <v>4</v>
      </c>
    </row>
    <row r="879" spans="1:5" x14ac:dyDescent="0.25">
      <c r="A879" s="14" t="s">
        <v>8219</v>
      </c>
      <c r="B879">
        <v>50</v>
      </c>
      <c r="D879" s="14" t="s">
        <v>8221</v>
      </c>
      <c r="E879">
        <v>2</v>
      </c>
    </row>
    <row r="880" spans="1:5" x14ac:dyDescent="0.25">
      <c r="A880" s="14" t="s">
        <v>8219</v>
      </c>
      <c r="B880">
        <v>145</v>
      </c>
      <c r="D880" s="14" t="s">
        <v>8221</v>
      </c>
      <c r="E880">
        <v>5</v>
      </c>
    </row>
    <row r="881" spans="1:5" x14ac:dyDescent="0.25">
      <c r="A881" s="14" t="s">
        <v>8219</v>
      </c>
      <c r="B881">
        <v>29</v>
      </c>
      <c r="D881" s="14" t="s">
        <v>8221</v>
      </c>
      <c r="E881">
        <v>83</v>
      </c>
    </row>
    <row r="882" spans="1:5" x14ac:dyDescent="0.25">
      <c r="A882" s="14" t="s">
        <v>8219</v>
      </c>
      <c r="B882">
        <v>114</v>
      </c>
      <c r="D882" s="14" t="s">
        <v>8221</v>
      </c>
      <c r="E882">
        <v>57</v>
      </c>
    </row>
    <row r="883" spans="1:5" x14ac:dyDescent="0.25">
      <c r="A883" s="14" t="s">
        <v>8219</v>
      </c>
      <c r="B883">
        <v>96</v>
      </c>
      <c r="D883" s="14" t="s">
        <v>8221</v>
      </c>
      <c r="E883">
        <v>311</v>
      </c>
    </row>
    <row r="884" spans="1:5" x14ac:dyDescent="0.25">
      <c r="A884" s="14" t="s">
        <v>8219</v>
      </c>
      <c r="B884">
        <v>31</v>
      </c>
      <c r="D884" s="14" t="s">
        <v>8221</v>
      </c>
      <c r="E884">
        <v>2</v>
      </c>
    </row>
    <row r="885" spans="1:5" x14ac:dyDescent="0.25">
      <c r="A885" s="14" t="s">
        <v>8219</v>
      </c>
      <c r="B885">
        <v>4883</v>
      </c>
      <c r="D885" s="14" t="s">
        <v>8221</v>
      </c>
      <c r="E885">
        <v>16</v>
      </c>
    </row>
    <row r="886" spans="1:5" x14ac:dyDescent="0.25">
      <c r="A886" s="14" t="s">
        <v>8219</v>
      </c>
      <c r="B886">
        <v>95</v>
      </c>
      <c r="D886" s="14" t="s">
        <v>8221</v>
      </c>
      <c r="E886">
        <v>9</v>
      </c>
    </row>
    <row r="887" spans="1:5" x14ac:dyDescent="0.25">
      <c r="A887" s="14" t="s">
        <v>8219</v>
      </c>
      <c r="B887">
        <v>2478</v>
      </c>
      <c r="D887" s="14" t="s">
        <v>8221</v>
      </c>
      <c r="E887">
        <v>1</v>
      </c>
    </row>
    <row r="888" spans="1:5" x14ac:dyDescent="0.25">
      <c r="A888" s="14" t="s">
        <v>8219</v>
      </c>
      <c r="B888">
        <v>1789</v>
      </c>
      <c r="D888" s="14" t="s">
        <v>8221</v>
      </c>
      <c r="E888">
        <v>12</v>
      </c>
    </row>
    <row r="889" spans="1:5" x14ac:dyDescent="0.25">
      <c r="A889" s="14" t="s">
        <v>8219</v>
      </c>
      <c r="B889">
        <v>680</v>
      </c>
      <c r="D889" s="14" t="s">
        <v>8221</v>
      </c>
      <c r="E889">
        <v>0</v>
      </c>
    </row>
    <row r="890" spans="1:5" x14ac:dyDescent="0.25">
      <c r="A890" s="14" t="s">
        <v>8219</v>
      </c>
      <c r="B890">
        <v>70</v>
      </c>
      <c r="D890" s="14" t="s">
        <v>8221</v>
      </c>
      <c r="E890">
        <v>20</v>
      </c>
    </row>
    <row r="891" spans="1:5" x14ac:dyDescent="0.25">
      <c r="A891" s="14" t="s">
        <v>8219</v>
      </c>
      <c r="B891">
        <v>23</v>
      </c>
      <c r="D891" s="14" t="s">
        <v>8221</v>
      </c>
      <c r="E891">
        <v>16</v>
      </c>
    </row>
    <row r="892" spans="1:5" x14ac:dyDescent="0.25">
      <c r="A892" s="14" t="s">
        <v>8219</v>
      </c>
      <c r="B892">
        <v>4245</v>
      </c>
      <c r="D892" s="14" t="s">
        <v>8221</v>
      </c>
      <c r="E892">
        <v>33</v>
      </c>
    </row>
    <row r="893" spans="1:5" x14ac:dyDescent="0.25">
      <c r="A893" s="14" t="s">
        <v>8219</v>
      </c>
      <c r="B893">
        <v>943</v>
      </c>
      <c r="D893" s="14" t="s">
        <v>8221</v>
      </c>
      <c r="E893">
        <v>2</v>
      </c>
    </row>
    <row r="894" spans="1:5" x14ac:dyDescent="0.25">
      <c r="A894" s="14" t="s">
        <v>8219</v>
      </c>
      <c r="B894">
        <v>1876</v>
      </c>
      <c r="D894" s="14" t="s">
        <v>8221</v>
      </c>
      <c r="E894">
        <v>6</v>
      </c>
    </row>
    <row r="895" spans="1:5" x14ac:dyDescent="0.25">
      <c r="A895" s="14" t="s">
        <v>8219</v>
      </c>
      <c r="B895">
        <v>834</v>
      </c>
      <c r="D895" s="14" t="s">
        <v>8221</v>
      </c>
      <c r="E895">
        <v>0</v>
      </c>
    </row>
    <row r="896" spans="1:5" x14ac:dyDescent="0.25">
      <c r="A896" s="14" t="s">
        <v>8219</v>
      </c>
      <c r="B896">
        <v>682</v>
      </c>
      <c r="D896" s="14" t="s">
        <v>8221</v>
      </c>
      <c r="E896">
        <v>3</v>
      </c>
    </row>
    <row r="897" spans="1:5" x14ac:dyDescent="0.25">
      <c r="A897" s="14" t="s">
        <v>8219</v>
      </c>
      <c r="B897">
        <v>147</v>
      </c>
      <c r="D897" s="14" t="s">
        <v>8221</v>
      </c>
      <c r="E897">
        <v>0</v>
      </c>
    </row>
    <row r="898" spans="1:5" x14ac:dyDescent="0.25">
      <c r="A898" s="14" t="s">
        <v>8219</v>
      </c>
      <c r="B898">
        <v>415</v>
      </c>
      <c r="D898" s="14" t="s">
        <v>8221</v>
      </c>
      <c r="E898">
        <v>3</v>
      </c>
    </row>
    <row r="899" spans="1:5" x14ac:dyDescent="0.25">
      <c r="A899" s="14" t="s">
        <v>8219</v>
      </c>
      <c r="B899">
        <v>290</v>
      </c>
      <c r="D899" s="14" t="s">
        <v>8221</v>
      </c>
      <c r="E899">
        <v>13</v>
      </c>
    </row>
    <row r="900" spans="1:5" x14ac:dyDescent="0.25">
      <c r="A900" s="14" t="s">
        <v>8219</v>
      </c>
      <c r="B900">
        <v>365</v>
      </c>
      <c r="D900" s="14" t="s">
        <v>8221</v>
      </c>
      <c r="E900">
        <v>6</v>
      </c>
    </row>
    <row r="901" spans="1:5" x14ac:dyDescent="0.25">
      <c r="A901" s="14" t="s">
        <v>8219</v>
      </c>
      <c r="B901">
        <v>660</v>
      </c>
      <c r="D901" s="14" t="s">
        <v>8221</v>
      </c>
      <c r="E901">
        <v>1</v>
      </c>
    </row>
    <row r="902" spans="1:5" x14ac:dyDescent="0.25">
      <c r="A902" s="14" t="s">
        <v>8219</v>
      </c>
      <c r="B902">
        <v>1356</v>
      </c>
      <c r="D902" s="14" t="s">
        <v>8221</v>
      </c>
      <c r="E902">
        <v>0</v>
      </c>
    </row>
    <row r="903" spans="1:5" x14ac:dyDescent="0.25">
      <c r="A903" s="14" t="s">
        <v>8219</v>
      </c>
      <c r="B903">
        <v>424</v>
      </c>
      <c r="D903" s="14" t="s">
        <v>8221</v>
      </c>
      <c r="E903">
        <v>5</v>
      </c>
    </row>
    <row r="904" spans="1:5" x14ac:dyDescent="0.25">
      <c r="A904" s="14" t="s">
        <v>8219</v>
      </c>
      <c r="B904">
        <v>33</v>
      </c>
      <c r="D904" s="14" t="s">
        <v>8221</v>
      </c>
      <c r="E904">
        <v>0</v>
      </c>
    </row>
    <row r="905" spans="1:5" x14ac:dyDescent="0.25">
      <c r="A905" s="14" t="s">
        <v>8219</v>
      </c>
      <c r="B905">
        <v>1633</v>
      </c>
      <c r="D905" s="14" t="s">
        <v>8221</v>
      </c>
      <c r="E905">
        <v>36</v>
      </c>
    </row>
    <row r="906" spans="1:5" x14ac:dyDescent="0.25">
      <c r="A906" s="14" t="s">
        <v>8219</v>
      </c>
      <c r="B906">
        <v>306</v>
      </c>
      <c r="D906" s="14" t="s">
        <v>8221</v>
      </c>
      <c r="E906">
        <v>1</v>
      </c>
    </row>
    <row r="907" spans="1:5" x14ac:dyDescent="0.25">
      <c r="A907" s="14" t="s">
        <v>8219</v>
      </c>
      <c r="B907">
        <v>205</v>
      </c>
      <c r="D907" s="14" t="s">
        <v>8221</v>
      </c>
      <c r="E907">
        <v>1</v>
      </c>
    </row>
    <row r="908" spans="1:5" x14ac:dyDescent="0.25">
      <c r="A908" s="14" t="s">
        <v>8219</v>
      </c>
      <c r="B908">
        <v>1281</v>
      </c>
      <c r="D908" s="14" t="s">
        <v>8221</v>
      </c>
      <c r="E908">
        <v>1</v>
      </c>
    </row>
    <row r="909" spans="1:5" x14ac:dyDescent="0.25">
      <c r="A909" s="14" t="s">
        <v>8219</v>
      </c>
      <c r="B909">
        <v>103</v>
      </c>
      <c r="D909" s="14" t="s">
        <v>8221</v>
      </c>
      <c r="E909">
        <v>9</v>
      </c>
    </row>
    <row r="910" spans="1:5" x14ac:dyDescent="0.25">
      <c r="A910" s="14" t="s">
        <v>8219</v>
      </c>
      <c r="B910">
        <v>1513</v>
      </c>
      <c r="D910" s="14" t="s">
        <v>8221</v>
      </c>
      <c r="E910">
        <v>1</v>
      </c>
    </row>
    <row r="911" spans="1:5" x14ac:dyDescent="0.25">
      <c r="A911" s="14" t="s">
        <v>8219</v>
      </c>
      <c r="B911">
        <v>405</v>
      </c>
      <c r="D911" s="14" t="s">
        <v>8221</v>
      </c>
      <c r="E911">
        <v>0</v>
      </c>
    </row>
    <row r="912" spans="1:5" x14ac:dyDescent="0.25">
      <c r="A912" s="14" t="s">
        <v>8219</v>
      </c>
      <c r="B912">
        <v>510</v>
      </c>
      <c r="D912" s="14" t="s">
        <v>8221</v>
      </c>
      <c r="E912">
        <v>1</v>
      </c>
    </row>
    <row r="913" spans="1:5" x14ac:dyDescent="0.25">
      <c r="A913" s="14" t="s">
        <v>8219</v>
      </c>
      <c r="B913">
        <v>1887</v>
      </c>
      <c r="D913" s="14" t="s">
        <v>8221</v>
      </c>
      <c r="E913">
        <v>1</v>
      </c>
    </row>
    <row r="914" spans="1:5" x14ac:dyDescent="0.25">
      <c r="A914" s="14" t="s">
        <v>8219</v>
      </c>
      <c r="B914">
        <v>701</v>
      </c>
      <c r="D914" s="14" t="s">
        <v>8221</v>
      </c>
      <c r="E914">
        <v>4</v>
      </c>
    </row>
    <row r="915" spans="1:5" x14ac:dyDescent="0.25">
      <c r="A915" s="14" t="s">
        <v>8219</v>
      </c>
      <c r="B915">
        <v>3863</v>
      </c>
      <c r="D915" s="14" t="s">
        <v>8221</v>
      </c>
      <c r="E915">
        <v>2</v>
      </c>
    </row>
    <row r="916" spans="1:5" x14ac:dyDescent="0.25">
      <c r="A916" s="14" t="s">
        <v>8219</v>
      </c>
      <c r="B916">
        <v>238</v>
      </c>
      <c r="D916" s="14" t="s">
        <v>8221</v>
      </c>
      <c r="E916">
        <v>2</v>
      </c>
    </row>
    <row r="917" spans="1:5" x14ac:dyDescent="0.25">
      <c r="A917" s="14" t="s">
        <v>8219</v>
      </c>
      <c r="B917">
        <v>2051</v>
      </c>
      <c r="D917" s="14" t="s">
        <v>8221</v>
      </c>
      <c r="E917">
        <v>2</v>
      </c>
    </row>
    <row r="918" spans="1:5" x14ac:dyDescent="0.25">
      <c r="A918" s="14" t="s">
        <v>8219</v>
      </c>
      <c r="B918">
        <v>402</v>
      </c>
      <c r="D918" s="14" t="s">
        <v>8221</v>
      </c>
      <c r="E918">
        <v>0</v>
      </c>
    </row>
    <row r="919" spans="1:5" x14ac:dyDescent="0.25">
      <c r="A919" s="14" t="s">
        <v>8219</v>
      </c>
      <c r="B919">
        <v>253</v>
      </c>
      <c r="D919" s="14" t="s">
        <v>8221</v>
      </c>
      <c r="E919">
        <v>2</v>
      </c>
    </row>
    <row r="920" spans="1:5" x14ac:dyDescent="0.25">
      <c r="A920" s="14" t="s">
        <v>8219</v>
      </c>
      <c r="B920">
        <v>473</v>
      </c>
      <c r="D920" s="14" t="s">
        <v>8221</v>
      </c>
      <c r="E920">
        <v>4</v>
      </c>
    </row>
    <row r="921" spans="1:5" x14ac:dyDescent="0.25">
      <c r="A921" s="14" t="s">
        <v>8219</v>
      </c>
      <c r="B921">
        <v>821</v>
      </c>
      <c r="D921" s="14" t="s">
        <v>8221</v>
      </c>
      <c r="E921">
        <v>2</v>
      </c>
    </row>
    <row r="922" spans="1:5" x14ac:dyDescent="0.25">
      <c r="A922" s="14" t="s">
        <v>8219</v>
      </c>
      <c r="B922">
        <v>388</v>
      </c>
      <c r="D922" s="14" t="s">
        <v>8221</v>
      </c>
      <c r="E922">
        <v>0</v>
      </c>
    </row>
    <row r="923" spans="1:5" x14ac:dyDescent="0.25">
      <c r="A923" s="14" t="s">
        <v>8219</v>
      </c>
      <c r="B923">
        <v>813</v>
      </c>
      <c r="D923" s="14" t="s">
        <v>8221</v>
      </c>
      <c r="E923">
        <v>1</v>
      </c>
    </row>
    <row r="924" spans="1:5" x14ac:dyDescent="0.25">
      <c r="A924" s="14" t="s">
        <v>8219</v>
      </c>
      <c r="B924">
        <v>1945</v>
      </c>
      <c r="D924" s="14" t="s">
        <v>8221</v>
      </c>
      <c r="E924">
        <v>0</v>
      </c>
    </row>
    <row r="925" spans="1:5" x14ac:dyDescent="0.25">
      <c r="A925" s="14" t="s">
        <v>8219</v>
      </c>
      <c r="B925">
        <v>1637</v>
      </c>
      <c r="D925" s="14" t="s">
        <v>8221</v>
      </c>
      <c r="E925">
        <v>2</v>
      </c>
    </row>
    <row r="926" spans="1:5" x14ac:dyDescent="0.25">
      <c r="A926" s="14" t="s">
        <v>8219</v>
      </c>
      <c r="B926">
        <v>1375</v>
      </c>
      <c r="D926" s="14" t="s">
        <v>8221</v>
      </c>
      <c r="E926">
        <v>7</v>
      </c>
    </row>
    <row r="927" spans="1:5" x14ac:dyDescent="0.25">
      <c r="A927" s="14" t="s">
        <v>8219</v>
      </c>
      <c r="B927">
        <v>17</v>
      </c>
      <c r="D927" s="14" t="s">
        <v>8221</v>
      </c>
      <c r="E927">
        <v>5</v>
      </c>
    </row>
    <row r="928" spans="1:5" x14ac:dyDescent="0.25">
      <c r="A928" s="14" t="s">
        <v>8219</v>
      </c>
      <c r="B928">
        <v>354</v>
      </c>
      <c r="D928" s="14" t="s">
        <v>8221</v>
      </c>
      <c r="E928">
        <v>0</v>
      </c>
    </row>
    <row r="929" spans="1:5" x14ac:dyDescent="0.25">
      <c r="A929" s="14" t="s">
        <v>8219</v>
      </c>
      <c r="B929">
        <v>191</v>
      </c>
      <c r="D929" s="14" t="s">
        <v>8221</v>
      </c>
      <c r="E929">
        <v>0</v>
      </c>
    </row>
    <row r="930" spans="1:5" x14ac:dyDescent="0.25">
      <c r="A930" s="14" t="s">
        <v>8219</v>
      </c>
      <c r="B930">
        <v>303</v>
      </c>
      <c r="D930" s="14" t="s">
        <v>8221</v>
      </c>
      <c r="E930">
        <v>0</v>
      </c>
    </row>
    <row r="931" spans="1:5" x14ac:dyDescent="0.25">
      <c r="A931" s="14" t="s">
        <v>8219</v>
      </c>
      <c r="B931">
        <v>137</v>
      </c>
      <c r="D931" s="14" t="s">
        <v>8221</v>
      </c>
      <c r="E931">
        <v>2</v>
      </c>
    </row>
    <row r="932" spans="1:5" x14ac:dyDescent="0.25">
      <c r="A932" s="14" t="s">
        <v>8219</v>
      </c>
      <c r="B932">
        <v>41</v>
      </c>
      <c r="D932" s="14" t="s">
        <v>8221</v>
      </c>
      <c r="E932">
        <v>0</v>
      </c>
    </row>
    <row r="933" spans="1:5" x14ac:dyDescent="0.25">
      <c r="A933" s="14" t="s">
        <v>8219</v>
      </c>
      <c r="B933">
        <v>398</v>
      </c>
      <c r="D933" s="14" t="s">
        <v>8221</v>
      </c>
      <c r="E933">
        <v>0</v>
      </c>
    </row>
    <row r="934" spans="1:5" x14ac:dyDescent="0.25">
      <c r="A934" s="14" t="s">
        <v>8219</v>
      </c>
      <c r="B934">
        <v>1737</v>
      </c>
      <c r="D934" s="14" t="s">
        <v>8221</v>
      </c>
      <c r="E934">
        <v>28</v>
      </c>
    </row>
    <row r="935" spans="1:5" x14ac:dyDescent="0.25">
      <c r="A935" s="14" t="s">
        <v>8219</v>
      </c>
      <c r="B935">
        <v>971</v>
      </c>
      <c r="D935" s="14" t="s">
        <v>8221</v>
      </c>
      <c r="E935">
        <v>2</v>
      </c>
    </row>
    <row r="936" spans="1:5" x14ac:dyDescent="0.25">
      <c r="A936" s="14" t="s">
        <v>8219</v>
      </c>
      <c r="B936">
        <v>183</v>
      </c>
      <c r="D936" s="14" t="s">
        <v>8221</v>
      </c>
      <c r="E936">
        <v>0</v>
      </c>
    </row>
    <row r="937" spans="1:5" x14ac:dyDescent="0.25">
      <c r="A937" s="14" t="s">
        <v>8219</v>
      </c>
      <c r="B937">
        <v>4562</v>
      </c>
      <c r="D937" s="14" t="s">
        <v>8221</v>
      </c>
      <c r="E937">
        <v>0</v>
      </c>
    </row>
    <row r="938" spans="1:5" x14ac:dyDescent="0.25">
      <c r="A938" s="14" t="s">
        <v>8219</v>
      </c>
      <c r="B938">
        <v>26457</v>
      </c>
      <c r="D938" s="14" t="s">
        <v>8221</v>
      </c>
      <c r="E938">
        <v>0</v>
      </c>
    </row>
    <row r="939" spans="1:5" x14ac:dyDescent="0.25">
      <c r="A939" s="14" t="s">
        <v>8219</v>
      </c>
      <c r="B939">
        <v>162</v>
      </c>
      <c r="D939" s="14" t="s">
        <v>8221</v>
      </c>
      <c r="E939">
        <v>4</v>
      </c>
    </row>
    <row r="940" spans="1:5" x14ac:dyDescent="0.25">
      <c r="A940" s="14" t="s">
        <v>8219</v>
      </c>
      <c r="B940">
        <v>479</v>
      </c>
      <c r="D940" s="14" t="s">
        <v>8221</v>
      </c>
      <c r="E940">
        <v>12</v>
      </c>
    </row>
    <row r="941" spans="1:5" x14ac:dyDescent="0.25">
      <c r="A941" s="14" t="s">
        <v>8219</v>
      </c>
      <c r="B941">
        <v>426</v>
      </c>
      <c r="D941" s="14" t="s">
        <v>8221</v>
      </c>
      <c r="E941">
        <v>0</v>
      </c>
    </row>
    <row r="942" spans="1:5" x14ac:dyDescent="0.25">
      <c r="A942" s="14" t="s">
        <v>8219</v>
      </c>
      <c r="B942">
        <v>450</v>
      </c>
      <c r="D942" s="14" t="s">
        <v>8221</v>
      </c>
      <c r="E942">
        <v>33</v>
      </c>
    </row>
    <row r="943" spans="1:5" x14ac:dyDescent="0.25">
      <c r="A943" s="14" t="s">
        <v>8219</v>
      </c>
      <c r="B943">
        <v>1780</v>
      </c>
      <c r="D943" s="14" t="s">
        <v>8221</v>
      </c>
      <c r="E943">
        <v>0</v>
      </c>
    </row>
    <row r="944" spans="1:5" x14ac:dyDescent="0.25">
      <c r="A944" s="14" t="s">
        <v>8219</v>
      </c>
      <c r="B944">
        <v>122</v>
      </c>
      <c r="D944" s="14" t="s">
        <v>8221</v>
      </c>
      <c r="E944">
        <v>4</v>
      </c>
    </row>
    <row r="945" spans="1:5" x14ac:dyDescent="0.25">
      <c r="A945" s="14" t="s">
        <v>8219</v>
      </c>
      <c r="B945">
        <v>95</v>
      </c>
      <c r="D945" s="14" t="s">
        <v>8221</v>
      </c>
      <c r="E945">
        <v>0</v>
      </c>
    </row>
    <row r="946" spans="1:5" x14ac:dyDescent="0.25">
      <c r="A946" s="14" t="s">
        <v>8219</v>
      </c>
      <c r="B946">
        <v>325</v>
      </c>
      <c r="D946" s="14" t="s">
        <v>8221</v>
      </c>
      <c r="E946">
        <v>11</v>
      </c>
    </row>
    <row r="947" spans="1:5" x14ac:dyDescent="0.25">
      <c r="A947" s="14" t="s">
        <v>8219</v>
      </c>
      <c r="B947">
        <v>353</v>
      </c>
      <c r="D947" s="14" t="s">
        <v>8221</v>
      </c>
      <c r="E947">
        <v>1</v>
      </c>
    </row>
    <row r="948" spans="1:5" x14ac:dyDescent="0.25">
      <c r="A948" s="14" t="s">
        <v>8219</v>
      </c>
      <c r="B948">
        <v>105</v>
      </c>
      <c r="D948" s="14" t="s">
        <v>8221</v>
      </c>
      <c r="E948">
        <v>5</v>
      </c>
    </row>
    <row r="949" spans="1:5" x14ac:dyDescent="0.25">
      <c r="A949" s="14" t="s">
        <v>8219</v>
      </c>
      <c r="B949">
        <v>729</v>
      </c>
      <c r="D949" s="14" t="s">
        <v>8221</v>
      </c>
      <c r="E949">
        <v>0</v>
      </c>
    </row>
    <row r="950" spans="1:5" x14ac:dyDescent="0.25">
      <c r="A950" s="14" t="s">
        <v>8219</v>
      </c>
      <c r="B950">
        <v>454</v>
      </c>
      <c r="D950" s="14" t="s">
        <v>8221</v>
      </c>
      <c r="E950">
        <v>1</v>
      </c>
    </row>
    <row r="951" spans="1:5" x14ac:dyDescent="0.25">
      <c r="A951" s="14" t="s">
        <v>8219</v>
      </c>
      <c r="B951">
        <v>539</v>
      </c>
      <c r="D951" s="14" t="s">
        <v>8221</v>
      </c>
      <c r="E951">
        <v>1</v>
      </c>
    </row>
    <row r="952" spans="1:5" x14ac:dyDescent="0.25">
      <c r="A952" s="14" t="s">
        <v>8219</v>
      </c>
      <c r="B952">
        <v>79</v>
      </c>
      <c r="D952" s="14" t="s">
        <v>8221</v>
      </c>
      <c r="E952">
        <v>6</v>
      </c>
    </row>
    <row r="953" spans="1:5" x14ac:dyDescent="0.25">
      <c r="A953" s="14" t="s">
        <v>8219</v>
      </c>
      <c r="B953">
        <v>94</v>
      </c>
      <c r="D953" s="14" t="s">
        <v>8221</v>
      </c>
      <c r="E953">
        <v>8</v>
      </c>
    </row>
    <row r="954" spans="1:5" x14ac:dyDescent="0.25">
      <c r="A954" s="14" t="s">
        <v>8219</v>
      </c>
      <c r="B954">
        <v>625</v>
      </c>
      <c r="D954" s="14" t="s">
        <v>8221</v>
      </c>
      <c r="E954">
        <v>1</v>
      </c>
    </row>
    <row r="955" spans="1:5" x14ac:dyDescent="0.25">
      <c r="A955" s="14" t="s">
        <v>8219</v>
      </c>
      <c r="B955">
        <v>508</v>
      </c>
      <c r="D955" s="14" t="s">
        <v>8221</v>
      </c>
      <c r="E955">
        <v>0</v>
      </c>
    </row>
    <row r="956" spans="1:5" x14ac:dyDescent="0.25">
      <c r="A956" s="14" t="s">
        <v>8219</v>
      </c>
      <c r="B956">
        <v>531</v>
      </c>
      <c r="D956" s="14" t="s">
        <v>8221</v>
      </c>
      <c r="E956">
        <v>2</v>
      </c>
    </row>
    <row r="957" spans="1:5" x14ac:dyDescent="0.25">
      <c r="A957" s="14" t="s">
        <v>8219</v>
      </c>
      <c r="B957">
        <v>158</v>
      </c>
      <c r="D957" s="14" t="s">
        <v>8221</v>
      </c>
      <c r="E957">
        <v>1</v>
      </c>
    </row>
    <row r="958" spans="1:5" x14ac:dyDescent="0.25">
      <c r="A958" s="14" t="s">
        <v>8219</v>
      </c>
      <c r="B958">
        <v>508</v>
      </c>
      <c r="D958" s="14" t="s">
        <v>8221</v>
      </c>
      <c r="E958">
        <v>0</v>
      </c>
    </row>
    <row r="959" spans="1:5" x14ac:dyDescent="0.25">
      <c r="A959" s="14" t="s">
        <v>8219</v>
      </c>
      <c r="B959">
        <v>644</v>
      </c>
      <c r="D959" s="14" t="s">
        <v>8221</v>
      </c>
      <c r="E959">
        <v>1</v>
      </c>
    </row>
    <row r="960" spans="1:5" x14ac:dyDescent="0.25">
      <c r="A960" s="14" t="s">
        <v>8219</v>
      </c>
      <c r="B960">
        <v>848</v>
      </c>
      <c r="D960" s="14" t="s">
        <v>8221</v>
      </c>
      <c r="E960">
        <v>19</v>
      </c>
    </row>
    <row r="961" spans="1:5" x14ac:dyDescent="0.25">
      <c r="A961" s="14" t="s">
        <v>8219</v>
      </c>
      <c r="B961">
        <v>429</v>
      </c>
      <c r="D961" s="14" t="s">
        <v>8221</v>
      </c>
      <c r="E961">
        <v>27</v>
      </c>
    </row>
    <row r="962" spans="1:5" x14ac:dyDescent="0.25">
      <c r="A962" s="14" t="s">
        <v>8219</v>
      </c>
      <c r="B962">
        <v>204</v>
      </c>
      <c r="D962" s="14" t="s">
        <v>8221</v>
      </c>
      <c r="E962">
        <v>7</v>
      </c>
    </row>
    <row r="963" spans="1:5" x14ac:dyDescent="0.25">
      <c r="A963" s="14" t="s">
        <v>8219</v>
      </c>
      <c r="B963">
        <v>379</v>
      </c>
      <c r="D963" s="14" t="s">
        <v>8221</v>
      </c>
      <c r="E963">
        <v>14</v>
      </c>
    </row>
    <row r="964" spans="1:5" x14ac:dyDescent="0.25">
      <c r="A964" s="14" t="s">
        <v>8219</v>
      </c>
      <c r="B964">
        <v>271</v>
      </c>
      <c r="D964" s="14" t="s">
        <v>8221</v>
      </c>
      <c r="E964">
        <v>5</v>
      </c>
    </row>
    <row r="965" spans="1:5" x14ac:dyDescent="0.25">
      <c r="A965" s="14" t="s">
        <v>8219</v>
      </c>
      <c r="B965">
        <v>120</v>
      </c>
      <c r="D965" s="14" t="s">
        <v>8221</v>
      </c>
      <c r="E965">
        <v>30</v>
      </c>
    </row>
    <row r="966" spans="1:5" x14ac:dyDescent="0.25">
      <c r="A966" s="14" t="s">
        <v>8219</v>
      </c>
      <c r="B966">
        <v>140</v>
      </c>
      <c r="D966" s="14" t="s">
        <v>8221</v>
      </c>
      <c r="E966">
        <v>1</v>
      </c>
    </row>
    <row r="967" spans="1:5" x14ac:dyDescent="0.25">
      <c r="A967" s="14" t="s">
        <v>8219</v>
      </c>
      <c r="B967">
        <v>193</v>
      </c>
      <c r="D967" s="14" t="s">
        <v>8221</v>
      </c>
      <c r="E967">
        <v>0</v>
      </c>
    </row>
    <row r="968" spans="1:5" x14ac:dyDescent="0.25">
      <c r="A968" s="14" t="s">
        <v>8219</v>
      </c>
      <c r="B968">
        <v>180</v>
      </c>
      <c r="D968" s="14" t="s">
        <v>8221</v>
      </c>
      <c r="E968">
        <v>60</v>
      </c>
    </row>
    <row r="969" spans="1:5" x14ac:dyDescent="0.25">
      <c r="A969" s="14" t="s">
        <v>8219</v>
      </c>
      <c r="B969">
        <v>263</v>
      </c>
      <c r="D969" s="14" t="s">
        <v>8221</v>
      </c>
      <c r="E969">
        <v>84</v>
      </c>
    </row>
    <row r="970" spans="1:5" x14ac:dyDescent="0.25">
      <c r="A970" s="14" t="s">
        <v>8219</v>
      </c>
      <c r="B970">
        <v>217</v>
      </c>
      <c r="D970" s="14" t="s">
        <v>8221</v>
      </c>
      <c r="E970">
        <v>47</v>
      </c>
    </row>
    <row r="971" spans="1:5" x14ac:dyDescent="0.25">
      <c r="A971" s="14" t="s">
        <v>8219</v>
      </c>
      <c r="B971">
        <v>443</v>
      </c>
      <c r="D971" s="14" t="s">
        <v>8221</v>
      </c>
      <c r="E971">
        <v>66</v>
      </c>
    </row>
    <row r="972" spans="1:5" x14ac:dyDescent="0.25">
      <c r="A972" s="14" t="s">
        <v>8219</v>
      </c>
      <c r="B972">
        <v>1373</v>
      </c>
      <c r="D972" s="14" t="s">
        <v>8221</v>
      </c>
      <c r="E972">
        <v>171</v>
      </c>
    </row>
    <row r="973" spans="1:5" x14ac:dyDescent="0.25">
      <c r="A973" s="14" t="s">
        <v>8219</v>
      </c>
      <c r="B973">
        <v>742</v>
      </c>
      <c r="D973" s="14" t="s">
        <v>8221</v>
      </c>
      <c r="E973">
        <v>29</v>
      </c>
    </row>
    <row r="974" spans="1:5" x14ac:dyDescent="0.25">
      <c r="A974" s="14" t="s">
        <v>8219</v>
      </c>
      <c r="B974">
        <v>170</v>
      </c>
      <c r="D974" s="14" t="s">
        <v>8221</v>
      </c>
      <c r="E974">
        <v>9</v>
      </c>
    </row>
    <row r="975" spans="1:5" x14ac:dyDescent="0.25">
      <c r="A975" s="14" t="s">
        <v>8219</v>
      </c>
      <c r="B975">
        <v>242</v>
      </c>
      <c r="D975" s="14" t="s">
        <v>8221</v>
      </c>
      <c r="E975">
        <v>27</v>
      </c>
    </row>
    <row r="976" spans="1:5" x14ac:dyDescent="0.25">
      <c r="A976" s="14" t="s">
        <v>8219</v>
      </c>
      <c r="B976">
        <v>541</v>
      </c>
      <c r="D976" s="14" t="s">
        <v>8221</v>
      </c>
      <c r="E976">
        <v>2</v>
      </c>
    </row>
    <row r="977" spans="1:5" x14ac:dyDescent="0.25">
      <c r="A977" s="14" t="s">
        <v>8219</v>
      </c>
      <c r="B977">
        <v>121</v>
      </c>
      <c r="D977" s="14" t="s">
        <v>8221</v>
      </c>
      <c r="E977">
        <v>3</v>
      </c>
    </row>
    <row r="978" spans="1:5" x14ac:dyDescent="0.25">
      <c r="A978" s="14" t="s">
        <v>8219</v>
      </c>
      <c r="B978">
        <v>621</v>
      </c>
      <c r="D978" s="14" t="s">
        <v>8221</v>
      </c>
      <c r="E978">
        <v>4</v>
      </c>
    </row>
    <row r="979" spans="1:5" x14ac:dyDescent="0.25">
      <c r="A979" s="14" t="s">
        <v>8219</v>
      </c>
      <c r="B979">
        <v>101</v>
      </c>
      <c r="D979" s="14" t="s">
        <v>8221</v>
      </c>
      <c r="E979">
        <v>2</v>
      </c>
    </row>
    <row r="980" spans="1:5" x14ac:dyDescent="0.25">
      <c r="A980" s="14" t="s">
        <v>8219</v>
      </c>
      <c r="B980">
        <v>554</v>
      </c>
      <c r="D980" s="14" t="s">
        <v>8221</v>
      </c>
      <c r="E980">
        <v>20</v>
      </c>
    </row>
    <row r="981" spans="1:5" x14ac:dyDescent="0.25">
      <c r="A981" s="14" t="s">
        <v>8219</v>
      </c>
      <c r="B981">
        <v>666</v>
      </c>
      <c r="D981" s="14" t="s">
        <v>8221</v>
      </c>
      <c r="E981">
        <v>3</v>
      </c>
    </row>
    <row r="982" spans="1:5" x14ac:dyDescent="0.25">
      <c r="A982" s="14" t="s">
        <v>8219</v>
      </c>
      <c r="B982">
        <v>410</v>
      </c>
      <c r="D982" s="14" t="s">
        <v>8221</v>
      </c>
      <c r="E982">
        <v>4</v>
      </c>
    </row>
    <row r="983" spans="1:5" x14ac:dyDescent="0.25">
      <c r="A983" s="14" t="s">
        <v>8219</v>
      </c>
      <c r="B983">
        <v>375</v>
      </c>
      <c r="D983" s="14" t="s">
        <v>8221</v>
      </c>
      <c r="E983">
        <v>1</v>
      </c>
    </row>
    <row r="984" spans="1:5" x14ac:dyDescent="0.25">
      <c r="A984" s="14" t="s">
        <v>8219</v>
      </c>
      <c r="B984">
        <v>1364</v>
      </c>
      <c r="D984" s="14" t="s">
        <v>8221</v>
      </c>
      <c r="E984">
        <v>0</v>
      </c>
    </row>
    <row r="985" spans="1:5" x14ac:dyDescent="0.25">
      <c r="A985" s="14" t="s">
        <v>8219</v>
      </c>
      <c r="B985">
        <v>35</v>
      </c>
      <c r="D985" s="14" t="s">
        <v>8221</v>
      </c>
      <c r="E985">
        <v>0</v>
      </c>
    </row>
    <row r="986" spans="1:5" x14ac:dyDescent="0.25">
      <c r="A986" s="14" t="s">
        <v>8219</v>
      </c>
      <c r="B986">
        <v>203</v>
      </c>
      <c r="D986" s="14" t="s">
        <v>8221</v>
      </c>
      <c r="E986">
        <v>14</v>
      </c>
    </row>
    <row r="987" spans="1:5" x14ac:dyDescent="0.25">
      <c r="A987" s="14" t="s">
        <v>8219</v>
      </c>
      <c r="B987">
        <v>49</v>
      </c>
      <c r="D987" s="14" t="s">
        <v>8221</v>
      </c>
      <c r="E987">
        <v>1</v>
      </c>
    </row>
    <row r="988" spans="1:5" x14ac:dyDescent="0.25">
      <c r="A988" s="14" t="s">
        <v>8219</v>
      </c>
      <c r="B988">
        <v>5812</v>
      </c>
      <c r="D988" s="14" t="s">
        <v>8221</v>
      </c>
      <c r="E988">
        <v>118</v>
      </c>
    </row>
    <row r="989" spans="1:5" x14ac:dyDescent="0.25">
      <c r="A989" s="14" t="s">
        <v>8219</v>
      </c>
      <c r="B989">
        <v>1556</v>
      </c>
      <c r="D989" s="14" t="s">
        <v>8221</v>
      </c>
      <c r="E989">
        <v>2</v>
      </c>
    </row>
    <row r="990" spans="1:5" x14ac:dyDescent="0.25">
      <c r="A990" s="14" t="s">
        <v>8219</v>
      </c>
      <c r="B990">
        <v>65</v>
      </c>
      <c r="D990" s="14" t="s">
        <v>8221</v>
      </c>
      <c r="E990">
        <v>1</v>
      </c>
    </row>
    <row r="991" spans="1:5" x14ac:dyDescent="0.25">
      <c r="A991" s="14" t="s">
        <v>8219</v>
      </c>
      <c r="B991">
        <v>10</v>
      </c>
      <c r="D991" s="14" t="s">
        <v>8221</v>
      </c>
      <c r="E991">
        <v>3</v>
      </c>
    </row>
    <row r="992" spans="1:5" x14ac:dyDescent="0.25">
      <c r="A992" s="14" t="s">
        <v>8219</v>
      </c>
      <c r="B992">
        <v>76</v>
      </c>
      <c r="D992" s="14" t="s">
        <v>8221</v>
      </c>
      <c r="E992">
        <v>1</v>
      </c>
    </row>
    <row r="993" spans="1:5" x14ac:dyDescent="0.25">
      <c r="A993" s="14" t="s">
        <v>8219</v>
      </c>
      <c r="B993">
        <v>263</v>
      </c>
      <c r="D993" s="14" t="s">
        <v>8221</v>
      </c>
      <c r="E993">
        <v>3</v>
      </c>
    </row>
    <row r="994" spans="1:5" x14ac:dyDescent="0.25">
      <c r="A994" s="14" t="s">
        <v>8219</v>
      </c>
      <c r="B994">
        <v>1530</v>
      </c>
      <c r="D994" s="14" t="s">
        <v>8221</v>
      </c>
      <c r="E994">
        <v>38</v>
      </c>
    </row>
    <row r="995" spans="1:5" x14ac:dyDescent="0.25">
      <c r="A995" s="14" t="s">
        <v>8219</v>
      </c>
      <c r="B995">
        <v>278</v>
      </c>
      <c r="D995" s="14" t="s">
        <v>8221</v>
      </c>
      <c r="E995">
        <v>52</v>
      </c>
    </row>
    <row r="996" spans="1:5" x14ac:dyDescent="0.25">
      <c r="A996" s="14" t="s">
        <v>8219</v>
      </c>
      <c r="B996">
        <v>350</v>
      </c>
      <c r="D996" s="14" t="s">
        <v>8221</v>
      </c>
      <c r="E996">
        <v>2</v>
      </c>
    </row>
    <row r="997" spans="1:5" x14ac:dyDescent="0.25">
      <c r="A997" s="14" t="s">
        <v>8219</v>
      </c>
      <c r="B997">
        <v>470</v>
      </c>
      <c r="D997" s="14" t="s">
        <v>8221</v>
      </c>
      <c r="E997">
        <v>0</v>
      </c>
    </row>
    <row r="998" spans="1:5" x14ac:dyDescent="0.25">
      <c r="A998" s="14" t="s">
        <v>8219</v>
      </c>
      <c r="B998">
        <v>3</v>
      </c>
      <c r="D998" s="14" t="s">
        <v>8221</v>
      </c>
      <c r="E998">
        <v>4</v>
      </c>
    </row>
    <row r="999" spans="1:5" x14ac:dyDescent="0.25">
      <c r="A999" s="14" t="s">
        <v>8219</v>
      </c>
      <c r="B999">
        <v>8200</v>
      </c>
      <c r="D999" s="14" t="s">
        <v>8221</v>
      </c>
      <c r="E999">
        <v>4</v>
      </c>
    </row>
    <row r="1000" spans="1:5" x14ac:dyDescent="0.25">
      <c r="A1000" s="14" t="s">
        <v>8219</v>
      </c>
      <c r="B1000">
        <v>8359</v>
      </c>
      <c r="D1000" s="14" t="s">
        <v>8221</v>
      </c>
      <c r="E1000">
        <v>18</v>
      </c>
    </row>
    <row r="1001" spans="1:5" x14ac:dyDescent="0.25">
      <c r="A1001" s="14" t="s">
        <v>8219</v>
      </c>
      <c r="B1001">
        <v>188</v>
      </c>
      <c r="D1001" s="14" t="s">
        <v>8221</v>
      </c>
      <c r="E1001">
        <v>0</v>
      </c>
    </row>
    <row r="1002" spans="1:5" x14ac:dyDescent="0.25">
      <c r="A1002" s="14" t="s">
        <v>8219</v>
      </c>
      <c r="B1002">
        <v>48</v>
      </c>
      <c r="D1002" s="14" t="s">
        <v>8221</v>
      </c>
      <c r="E1002">
        <v>22</v>
      </c>
    </row>
    <row r="1003" spans="1:5" x14ac:dyDescent="0.25">
      <c r="A1003" s="14" t="s">
        <v>8219</v>
      </c>
      <c r="B1003">
        <v>607</v>
      </c>
      <c r="D1003" s="14" t="s">
        <v>8221</v>
      </c>
      <c r="E1003">
        <v>49</v>
      </c>
    </row>
    <row r="1004" spans="1:5" x14ac:dyDescent="0.25">
      <c r="A1004" s="14" t="s">
        <v>8219</v>
      </c>
      <c r="B1004">
        <v>50</v>
      </c>
      <c r="D1004" s="14" t="s">
        <v>8221</v>
      </c>
      <c r="E1004">
        <v>19</v>
      </c>
    </row>
    <row r="1005" spans="1:5" x14ac:dyDescent="0.25">
      <c r="A1005" s="14" t="s">
        <v>8219</v>
      </c>
      <c r="B1005">
        <v>55</v>
      </c>
      <c r="D1005" s="14" t="s">
        <v>8221</v>
      </c>
      <c r="E1005">
        <v>4</v>
      </c>
    </row>
    <row r="1006" spans="1:5" x14ac:dyDescent="0.25">
      <c r="A1006" s="14" t="s">
        <v>8219</v>
      </c>
      <c r="B1006">
        <v>38</v>
      </c>
      <c r="D1006" s="14" t="s">
        <v>8221</v>
      </c>
      <c r="E1006">
        <v>4</v>
      </c>
    </row>
    <row r="1007" spans="1:5" x14ac:dyDescent="0.25">
      <c r="A1007" s="14" t="s">
        <v>8219</v>
      </c>
      <c r="B1007">
        <v>25</v>
      </c>
      <c r="D1007" s="14" t="s">
        <v>8221</v>
      </c>
      <c r="E1007">
        <v>2</v>
      </c>
    </row>
    <row r="1008" spans="1:5" x14ac:dyDescent="0.25">
      <c r="A1008" s="14" t="s">
        <v>8219</v>
      </c>
      <c r="B1008">
        <v>46</v>
      </c>
      <c r="D1008" s="14" t="s">
        <v>8221</v>
      </c>
      <c r="E1008">
        <v>0</v>
      </c>
    </row>
    <row r="1009" spans="1:5" x14ac:dyDescent="0.25">
      <c r="A1009" s="14" t="s">
        <v>8219</v>
      </c>
      <c r="B1009">
        <v>83</v>
      </c>
      <c r="D1009" s="14" t="s">
        <v>8221</v>
      </c>
      <c r="E1009">
        <v>0</v>
      </c>
    </row>
    <row r="1010" spans="1:5" x14ac:dyDescent="0.25">
      <c r="A1010" s="14" t="s">
        <v>8219</v>
      </c>
      <c r="B1010">
        <v>35</v>
      </c>
      <c r="D1010" s="14" t="s">
        <v>8221</v>
      </c>
      <c r="E1010">
        <v>14</v>
      </c>
    </row>
    <row r="1011" spans="1:5" x14ac:dyDescent="0.25">
      <c r="A1011" s="14" t="s">
        <v>8219</v>
      </c>
      <c r="B1011">
        <v>25</v>
      </c>
      <c r="D1011" s="14" t="s">
        <v>8221</v>
      </c>
      <c r="E1011">
        <v>8</v>
      </c>
    </row>
    <row r="1012" spans="1:5" x14ac:dyDescent="0.25">
      <c r="A1012" s="14" t="s">
        <v>8219</v>
      </c>
      <c r="B1012">
        <v>75</v>
      </c>
      <c r="D1012" s="14" t="s">
        <v>8221</v>
      </c>
      <c r="E1012">
        <v>0</v>
      </c>
    </row>
    <row r="1013" spans="1:5" x14ac:dyDescent="0.25">
      <c r="A1013" s="14" t="s">
        <v>8219</v>
      </c>
      <c r="B1013">
        <v>62</v>
      </c>
      <c r="D1013" s="14" t="s">
        <v>8221</v>
      </c>
      <c r="E1013">
        <v>15</v>
      </c>
    </row>
    <row r="1014" spans="1:5" x14ac:dyDescent="0.25">
      <c r="A1014" s="14" t="s">
        <v>8219</v>
      </c>
      <c r="B1014">
        <v>160</v>
      </c>
      <c r="D1014" s="14" t="s">
        <v>8221</v>
      </c>
      <c r="E1014">
        <v>33</v>
      </c>
    </row>
    <row r="1015" spans="1:5" x14ac:dyDescent="0.25">
      <c r="A1015" s="14" t="s">
        <v>8219</v>
      </c>
      <c r="B1015">
        <v>246</v>
      </c>
      <c r="D1015" s="14" t="s">
        <v>8221</v>
      </c>
      <c r="E1015">
        <v>2</v>
      </c>
    </row>
    <row r="1016" spans="1:5" x14ac:dyDescent="0.25">
      <c r="A1016" s="14" t="s">
        <v>8219</v>
      </c>
      <c r="B1016">
        <v>55</v>
      </c>
      <c r="D1016" s="14" t="s">
        <v>8221</v>
      </c>
      <c r="E1016">
        <v>6</v>
      </c>
    </row>
    <row r="1017" spans="1:5" x14ac:dyDescent="0.25">
      <c r="A1017" s="14" t="s">
        <v>8219</v>
      </c>
      <c r="B1017">
        <v>23</v>
      </c>
      <c r="D1017" s="14" t="s">
        <v>8221</v>
      </c>
      <c r="E1017">
        <v>2</v>
      </c>
    </row>
    <row r="1018" spans="1:5" x14ac:dyDescent="0.25">
      <c r="A1018" s="14" t="s">
        <v>8219</v>
      </c>
      <c r="B1018">
        <v>72</v>
      </c>
      <c r="D1018" s="14" t="s">
        <v>8221</v>
      </c>
      <c r="E1018">
        <v>0</v>
      </c>
    </row>
    <row r="1019" spans="1:5" x14ac:dyDescent="0.25">
      <c r="A1019" s="14" t="s">
        <v>8219</v>
      </c>
      <c r="B1019">
        <v>22</v>
      </c>
      <c r="D1019" s="14" t="s">
        <v>8221</v>
      </c>
      <c r="E1019">
        <v>4</v>
      </c>
    </row>
    <row r="1020" spans="1:5" x14ac:dyDescent="0.25">
      <c r="A1020" s="14" t="s">
        <v>8219</v>
      </c>
      <c r="B1020">
        <v>14</v>
      </c>
      <c r="D1020" s="14" t="s">
        <v>8221</v>
      </c>
      <c r="E1020">
        <v>1</v>
      </c>
    </row>
    <row r="1021" spans="1:5" x14ac:dyDescent="0.25">
      <c r="A1021" s="14" t="s">
        <v>8219</v>
      </c>
      <c r="B1021">
        <v>38</v>
      </c>
      <c r="D1021" s="14" t="s">
        <v>8221</v>
      </c>
      <c r="E1021">
        <v>3</v>
      </c>
    </row>
    <row r="1022" spans="1:5" x14ac:dyDescent="0.25">
      <c r="A1022" s="14" t="s">
        <v>8219</v>
      </c>
      <c r="B1022">
        <v>32</v>
      </c>
      <c r="D1022" s="14" t="s">
        <v>8221</v>
      </c>
      <c r="E1022">
        <v>4</v>
      </c>
    </row>
    <row r="1023" spans="1:5" x14ac:dyDescent="0.25">
      <c r="A1023" s="14" t="s">
        <v>8219</v>
      </c>
      <c r="B1023">
        <v>63</v>
      </c>
      <c r="D1023" s="14" t="s">
        <v>8221</v>
      </c>
      <c r="E1023">
        <v>0</v>
      </c>
    </row>
    <row r="1024" spans="1:5" x14ac:dyDescent="0.25">
      <c r="A1024" s="14" t="s">
        <v>8219</v>
      </c>
      <c r="B1024">
        <v>27</v>
      </c>
      <c r="D1024" s="14" t="s">
        <v>8221</v>
      </c>
      <c r="E1024">
        <v>4</v>
      </c>
    </row>
    <row r="1025" spans="1:5" x14ac:dyDescent="0.25">
      <c r="A1025" s="14" t="s">
        <v>8219</v>
      </c>
      <c r="B1025">
        <v>44</v>
      </c>
      <c r="D1025" s="14" t="s">
        <v>8221</v>
      </c>
      <c r="E1025">
        <v>3</v>
      </c>
    </row>
    <row r="1026" spans="1:5" x14ac:dyDescent="0.25">
      <c r="A1026" s="14" t="s">
        <v>8219</v>
      </c>
      <c r="B1026">
        <v>38</v>
      </c>
      <c r="D1026" s="14" t="s">
        <v>8221</v>
      </c>
      <c r="E1026">
        <v>34</v>
      </c>
    </row>
    <row r="1027" spans="1:5" x14ac:dyDescent="0.25">
      <c r="A1027" s="14" t="s">
        <v>8219</v>
      </c>
      <c r="B1027">
        <v>115</v>
      </c>
      <c r="D1027" s="14" t="s">
        <v>8221</v>
      </c>
      <c r="E1027">
        <v>2</v>
      </c>
    </row>
    <row r="1028" spans="1:5" x14ac:dyDescent="0.25">
      <c r="A1028" s="14" t="s">
        <v>8219</v>
      </c>
      <c r="B1028">
        <v>37</v>
      </c>
      <c r="D1028" s="14" t="s">
        <v>8221</v>
      </c>
      <c r="E1028">
        <v>33</v>
      </c>
    </row>
    <row r="1029" spans="1:5" x14ac:dyDescent="0.25">
      <c r="A1029" s="14" t="s">
        <v>8219</v>
      </c>
      <c r="B1029">
        <v>99</v>
      </c>
      <c r="D1029" s="14" t="s">
        <v>8221</v>
      </c>
      <c r="E1029">
        <v>0</v>
      </c>
    </row>
    <row r="1030" spans="1:5" x14ac:dyDescent="0.25">
      <c r="A1030" s="14" t="s">
        <v>8219</v>
      </c>
      <c r="B1030">
        <v>44</v>
      </c>
      <c r="D1030" s="14" t="s">
        <v>8221</v>
      </c>
      <c r="E1030">
        <v>0</v>
      </c>
    </row>
    <row r="1031" spans="1:5" x14ac:dyDescent="0.25">
      <c r="A1031" s="14" t="s">
        <v>8219</v>
      </c>
      <c r="B1031">
        <v>58</v>
      </c>
      <c r="D1031" s="14" t="s">
        <v>8221</v>
      </c>
      <c r="E1031">
        <v>1</v>
      </c>
    </row>
    <row r="1032" spans="1:5" x14ac:dyDescent="0.25">
      <c r="A1032" s="14" t="s">
        <v>8219</v>
      </c>
      <c r="B1032">
        <v>191</v>
      </c>
      <c r="D1032" s="14" t="s">
        <v>8221</v>
      </c>
      <c r="E1032">
        <v>13</v>
      </c>
    </row>
    <row r="1033" spans="1:5" x14ac:dyDescent="0.25">
      <c r="A1033" s="14" t="s">
        <v>8219</v>
      </c>
      <c r="B1033">
        <v>40</v>
      </c>
      <c r="D1033" s="14" t="s">
        <v>8221</v>
      </c>
      <c r="E1033">
        <v>2</v>
      </c>
    </row>
    <row r="1034" spans="1:5" x14ac:dyDescent="0.25">
      <c r="A1034" s="14" t="s">
        <v>8219</v>
      </c>
      <c r="B1034">
        <v>38</v>
      </c>
      <c r="D1034" s="14" t="s">
        <v>8221</v>
      </c>
      <c r="E1034">
        <v>36</v>
      </c>
    </row>
    <row r="1035" spans="1:5" x14ac:dyDescent="0.25">
      <c r="A1035" s="14" t="s">
        <v>8219</v>
      </c>
      <c r="B1035">
        <v>39</v>
      </c>
      <c r="D1035" s="14" t="s">
        <v>8221</v>
      </c>
      <c r="E1035">
        <v>1</v>
      </c>
    </row>
    <row r="1036" spans="1:5" x14ac:dyDescent="0.25">
      <c r="A1036" s="14" t="s">
        <v>8219</v>
      </c>
      <c r="B1036">
        <v>11</v>
      </c>
      <c r="D1036" s="14" t="s">
        <v>8221</v>
      </c>
      <c r="E1036">
        <v>15</v>
      </c>
    </row>
    <row r="1037" spans="1:5" x14ac:dyDescent="0.25">
      <c r="A1037" s="14" t="s">
        <v>8219</v>
      </c>
      <c r="B1037">
        <v>107</v>
      </c>
      <c r="D1037" s="14" t="s">
        <v>8221</v>
      </c>
      <c r="E1037">
        <v>1</v>
      </c>
    </row>
    <row r="1038" spans="1:5" x14ac:dyDescent="0.25">
      <c r="A1038" s="14" t="s">
        <v>8219</v>
      </c>
      <c r="B1038">
        <v>147</v>
      </c>
      <c r="D1038" s="14" t="s">
        <v>8221</v>
      </c>
      <c r="E1038">
        <v>0</v>
      </c>
    </row>
    <row r="1039" spans="1:5" x14ac:dyDescent="0.25">
      <c r="A1039" s="14" t="s">
        <v>8219</v>
      </c>
      <c r="B1039">
        <v>36</v>
      </c>
      <c r="D1039" s="14" t="s">
        <v>8221</v>
      </c>
      <c r="E1039">
        <v>1</v>
      </c>
    </row>
    <row r="1040" spans="1:5" x14ac:dyDescent="0.25">
      <c r="A1040" s="14" t="s">
        <v>8219</v>
      </c>
      <c r="B1040">
        <v>92</v>
      </c>
      <c r="D1040" s="14" t="s">
        <v>8221</v>
      </c>
      <c r="E1040">
        <v>0</v>
      </c>
    </row>
    <row r="1041" spans="1:5" x14ac:dyDescent="0.25">
      <c r="A1041" s="14" t="s">
        <v>8219</v>
      </c>
      <c r="B1041">
        <v>35</v>
      </c>
      <c r="D1041" s="14" t="s">
        <v>8221</v>
      </c>
      <c r="E1041">
        <v>0</v>
      </c>
    </row>
    <row r="1042" spans="1:5" x14ac:dyDescent="0.25">
      <c r="A1042" s="14" t="s">
        <v>8219</v>
      </c>
      <c r="B1042">
        <v>17</v>
      </c>
      <c r="D1042" s="14" t="s">
        <v>8221</v>
      </c>
      <c r="E1042">
        <v>1</v>
      </c>
    </row>
    <row r="1043" spans="1:5" x14ac:dyDescent="0.25">
      <c r="A1043" s="14" t="s">
        <v>8219</v>
      </c>
      <c r="B1043">
        <v>22</v>
      </c>
      <c r="D1043" s="14" t="s">
        <v>8221</v>
      </c>
      <c r="E1043">
        <v>39</v>
      </c>
    </row>
    <row r="1044" spans="1:5" x14ac:dyDescent="0.25">
      <c r="A1044" s="14" t="s">
        <v>8219</v>
      </c>
      <c r="B1044">
        <v>69</v>
      </c>
      <c r="D1044" s="14" t="s">
        <v>8221</v>
      </c>
      <c r="E1044">
        <v>0</v>
      </c>
    </row>
    <row r="1045" spans="1:5" x14ac:dyDescent="0.25">
      <c r="A1045" s="14" t="s">
        <v>8219</v>
      </c>
      <c r="B1045">
        <v>13</v>
      </c>
      <c r="D1045" s="14" t="s">
        <v>8221</v>
      </c>
      <c r="E1045">
        <v>0</v>
      </c>
    </row>
    <row r="1046" spans="1:5" x14ac:dyDescent="0.25">
      <c r="A1046" s="14" t="s">
        <v>8219</v>
      </c>
      <c r="B1046">
        <v>58</v>
      </c>
      <c r="D1046" s="14" t="s">
        <v>8221</v>
      </c>
      <c r="E1046">
        <v>3</v>
      </c>
    </row>
    <row r="1047" spans="1:5" x14ac:dyDescent="0.25">
      <c r="A1047" s="14" t="s">
        <v>8219</v>
      </c>
      <c r="B1047">
        <v>44</v>
      </c>
      <c r="D1047" s="14" t="s">
        <v>8221</v>
      </c>
      <c r="E1047">
        <v>1</v>
      </c>
    </row>
    <row r="1048" spans="1:5" x14ac:dyDescent="0.25">
      <c r="A1048" s="14" t="s">
        <v>8219</v>
      </c>
      <c r="B1048">
        <v>83</v>
      </c>
      <c r="D1048" s="14" t="s">
        <v>8221</v>
      </c>
      <c r="E1048">
        <v>13</v>
      </c>
    </row>
    <row r="1049" spans="1:5" x14ac:dyDescent="0.25">
      <c r="A1049" s="14" t="s">
        <v>8219</v>
      </c>
      <c r="B1049">
        <v>117</v>
      </c>
      <c r="D1049" s="14" t="s">
        <v>8221</v>
      </c>
      <c r="E1049">
        <v>0</v>
      </c>
    </row>
    <row r="1050" spans="1:5" x14ac:dyDescent="0.25">
      <c r="A1050" s="14" t="s">
        <v>8219</v>
      </c>
      <c r="B1050">
        <v>32</v>
      </c>
      <c r="D1050" s="14" t="s">
        <v>8221</v>
      </c>
      <c r="E1050">
        <v>6</v>
      </c>
    </row>
    <row r="1051" spans="1:5" x14ac:dyDescent="0.25">
      <c r="A1051" s="14" t="s">
        <v>8219</v>
      </c>
      <c r="B1051">
        <v>8</v>
      </c>
      <c r="D1051" s="14" t="s">
        <v>8221</v>
      </c>
      <c r="E1051">
        <v>0</v>
      </c>
    </row>
    <row r="1052" spans="1:5" x14ac:dyDescent="0.25">
      <c r="A1052" s="14" t="s">
        <v>8219</v>
      </c>
      <c r="B1052">
        <v>340</v>
      </c>
      <c r="D1052" s="14" t="s">
        <v>8221</v>
      </c>
      <c r="E1052">
        <v>14</v>
      </c>
    </row>
    <row r="1053" spans="1:5" x14ac:dyDescent="0.25">
      <c r="A1053" s="14" t="s">
        <v>8219</v>
      </c>
      <c r="B1053">
        <v>7</v>
      </c>
      <c r="D1053" s="14" t="s">
        <v>8221</v>
      </c>
      <c r="E1053">
        <v>5</v>
      </c>
    </row>
    <row r="1054" spans="1:5" x14ac:dyDescent="0.25">
      <c r="A1054" s="14" t="s">
        <v>8219</v>
      </c>
      <c r="B1054">
        <v>19</v>
      </c>
      <c r="D1054" s="14" t="s">
        <v>8221</v>
      </c>
      <c r="E1054">
        <v>6</v>
      </c>
    </row>
    <row r="1055" spans="1:5" x14ac:dyDescent="0.25">
      <c r="A1055" s="14" t="s">
        <v>8219</v>
      </c>
      <c r="B1055">
        <v>47</v>
      </c>
      <c r="D1055" s="14" t="s">
        <v>8221</v>
      </c>
      <c r="E1055">
        <v>15</v>
      </c>
    </row>
    <row r="1056" spans="1:5" x14ac:dyDescent="0.25">
      <c r="A1056" s="14" t="s">
        <v>8219</v>
      </c>
      <c r="B1056">
        <v>13</v>
      </c>
      <c r="D1056" s="14" t="s">
        <v>8221</v>
      </c>
      <c r="E1056">
        <v>0</v>
      </c>
    </row>
    <row r="1057" spans="1:5" x14ac:dyDescent="0.25">
      <c r="A1057" s="14" t="s">
        <v>8219</v>
      </c>
      <c r="B1057">
        <v>90</v>
      </c>
      <c r="D1057" s="14" t="s">
        <v>8221</v>
      </c>
      <c r="E1057">
        <v>1</v>
      </c>
    </row>
    <row r="1058" spans="1:5" x14ac:dyDescent="0.25">
      <c r="A1058" s="14" t="s">
        <v>8219</v>
      </c>
      <c r="B1058">
        <v>63</v>
      </c>
      <c r="D1058" s="14" t="s">
        <v>8221</v>
      </c>
      <c r="E1058">
        <v>9</v>
      </c>
    </row>
    <row r="1059" spans="1:5" x14ac:dyDescent="0.25">
      <c r="A1059" s="14" t="s">
        <v>8219</v>
      </c>
      <c r="B1059">
        <v>26</v>
      </c>
      <c r="D1059" s="14" t="s">
        <v>8221</v>
      </c>
      <c r="E1059">
        <v>3</v>
      </c>
    </row>
    <row r="1060" spans="1:5" x14ac:dyDescent="0.25">
      <c r="A1060" s="14" t="s">
        <v>8219</v>
      </c>
      <c r="B1060">
        <v>71</v>
      </c>
      <c r="D1060" s="14" t="s">
        <v>8221</v>
      </c>
      <c r="E1060">
        <v>3</v>
      </c>
    </row>
    <row r="1061" spans="1:5" x14ac:dyDescent="0.25">
      <c r="A1061" s="14" t="s">
        <v>8219</v>
      </c>
      <c r="B1061">
        <v>38</v>
      </c>
      <c r="D1061" s="14" t="s">
        <v>8221</v>
      </c>
      <c r="E1061">
        <v>1</v>
      </c>
    </row>
    <row r="1062" spans="1:5" x14ac:dyDescent="0.25">
      <c r="A1062" s="14" t="s">
        <v>8219</v>
      </c>
      <c r="B1062">
        <v>859</v>
      </c>
      <c r="D1062" s="14" t="s">
        <v>8221</v>
      </c>
      <c r="E1062">
        <v>3</v>
      </c>
    </row>
    <row r="1063" spans="1:5" x14ac:dyDescent="0.25">
      <c r="A1063" s="14" t="s">
        <v>8219</v>
      </c>
      <c r="B1063">
        <v>21</v>
      </c>
      <c r="D1063" s="14" t="s">
        <v>8221</v>
      </c>
      <c r="E1063">
        <v>0</v>
      </c>
    </row>
    <row r="1064" spans="1:5" x14ac:dyDescent="0.25">
      <c r="A1064" s="14" t="s">
        <v>8219</v>
      </c>
      <c r="B1064">
        <v>78</v>
      </c>
      <c r="D1064" s="14" t="s">
        <v>8221</v>
      </c>
      <c r="E1064">
        <v>2</v>
      </c>
    </row>
    <row r="1065" spans="1:5" x14ac:dyDescent="0.25">
      <c r="A1065" s="14" t="s">
        <v>8219</v>
      </c>
      <c r="B1065">
        <v>53</v>
      </c>
      <c r="D1065" s="14" t="s">
        <v>8221</v>
      </c>
      <c r="E1065">
        <v>10</v>
      </c>
    </row>
    <row r="1066" spans="1:5" x14ac:dyDescent="0.25">
      <c r="A1066" s="14" t="s">
        <v>8219</v>
      </c>
      <c r="B1066">
        <v>356</v>
      </c>
      <c r="D1066" s="14" t="s">
        <v>8221</v>
      </c>
      <c r="E1066">
        <v>60</v>
      </c>
    </row>
    <row r="1067" spans="1:5" x14ac:dyDescent="0.25">
      <c r="A1067" s="14" t="s">
        <v>8219</v>
      </c>
      <c r="B1067">
        <v>279</v>
      </c>
      <c r="D1067" s="14" t="s">
        <v>8221</v>
      </c>
      <c r="E1067">
        <v>5</v>
      </c>
    </row>
    <row r="1068" spans="1:5" x14ac:dyDescent="0.25">
      <c r="A1068" s="14" t="s">
        <v>8219</v>
      </c>
      <c r="B1068">
        <v>266</v>
      </c>
      <c r="D1068" s="14" t="s">
        <v>8221</v>
      </c>
      <c r="E1068">
        <v>9</v>
      </c>
    </row>
    <row r="1069" spans="1:5" x14ac:dyDescent="0.25">
      <c r="A1069" s="14" t="s">
        <v>8219</v>
      </c>
      <c r="B1069">
        <v>623</v>
      </c>
      <c r="D1069" s="14" t="s">
        <v>8221</v>
      </c>
      <c r="E1069">
        <v>13</v>
      </c>
    </row>
    <row r="1070" spans="1:5" x14ac:dyDescent="0.25">
      <c r="A1070" s="14" t="s">
        <v>8219</v>
      </c>
      <c r="B1070">
        <v>392</v>
      </c>
      <c r="D1070" s="14" t="s">
        <v>8221</v>
      </c>
      <c r="E1070">
        <v>0</v>
      </c>
    </row>
    <row r="1071" spans="1:5" x14ac:dyDescent="0.25">
      <c r="A1071" s="14" t="s">
        <v>8219</v>
      </c>
      <c r="B1071">
        <v>3562</v>
      </c>
      <c r="D1071" s="14" t="s">
        <v>8221</v>
      </c>
      <c r="E1071">
        <v>8</v>
      </c>
    </row>
    <row r="1072" spans="1:5" x14ac:dyDescent="0.25">
      <c r="A1072" s="14" t="s">
        <v>8219</v>
      </c>
      <c r="B1072">
        <v>514</v>
      </c>
      <c r="D1072" s="14" t="s">
        <v>8221</v>
      </c>
      <c r="E1072">
        <v>3</v>
      </c>
    </row>
    <row r="1073" spans="1:5" x14ac:dyDescent="0.25">
      <c r="A1073" s="14" t="s">
        <v>8219</v>
      </c>
      <c r="B1073">
        <v>88</v>
      </c>
      <c r="D1073" s="14" t="s">
        <v>8221</v>
      </c>
      <c r="E1073">
        <v>3</v>
      </c>
    </row>
    <row r="1074" spans="1:5" x14ac:dyDescent="0.25">
      <c r="A1074" s="14" t="s">
        <v>8219</v>
      </c>
      <c r="B1074">
        <v>537</v>
      </c>
      <c r="D1074" s="14" t="s">
        <v>8221</v>
      </c>
      <c r="E1074">
        <v>0</v>
      </c>
    </row>
    <row r="1075" spans="1:5" x14ac:dyDescent="0.25">
      <c r="A1075" s="14" t="s">
        <v>8219</v>
      </c>
      <c r="B1075">
        <v>25</v>
      </c>
      <c r="D1075" s="14" t="s">
        <v>8221</v>
      </c>
      <c r="E1075">
        <v>6</v>
      </c>
    </row>
    <row r="1076" spans="1:5" x14ac:dyDescent="0.25">
      <c r="A1076" s="14" t="s">
        <v>8219</v>
      </c>
      <c r="B1076">
        <v>3238</v>
      </c>
      <c r="D1076" s="14" t="s">
        <v>8221</v>
      </c>
      <c r="E1076">
        <v>4</v>
      </c>
    </row>
    <row r="1077" spans="1:5" x14ac:dyDescent="0.25">
      <c r="A1077" s="14" t="s">
        <v>8219</v>
      </c>
      <c r="B1077">
        <v>897</v>
      </c>
      <c r="D1077" s="14" t="s">
        <v>8221</v>
      </c>
      <c r="E1077">
        <v>1</v>
      </c>
    </row>
    <row r="1078" spans="1:5" x14ac:dyDescent="0.25">
      <c r="A1078" s="14" t="s">
        <v>8219</v>
      </c>
      <c r="B1078">
        <v>878</v>
      </c>
      <c r="D1078" s="14" t="s">
        <v>8221</v>
      </c>
      <c r="E1078">
        <v>29</v>
      </c>
    </row>
    <row r="1079" spans="1:5" x14ac:dyDescent="0.25">
      <c r="A1079" s="14" t="s">
        <v>8219</v>
      </c>
      <c r="B1079">
        <v>115</v>
      </c>
      <c r="D1079" s="14" t="s">
        <v>8221</v>
      </c>
      <c r="E1079">
        <v>0</v>
      </c>
    </row>
    <row r="1080" spans="1:5" x14ac:dyDescent="0.25">
      <c r="A1080" s="14" t="s">
        <v>8219</v>
      </c>
      <c r="B1080">
        <v>234</v>
      </c>
      <c r="D1080" s="14" t="s">
        <v>8221</v>
      </c>
      <c r="E1080">
        <v>4</v>
      </c>
    </row>
    <row r="1081" spans="1:5" x14ac:dyDescent="0.25">
      <c r="A1081" s="14" t="s">
        <v>8219</v>
      </c>
      <c r="B1081">
        <v>4330</v>
      </c>
      <c r="D1081" s="14" t="s">
        <v>8221</v>
      </c>
      <c r="E1081">
        <v>5</v>
      </c>
    </row>
    <row r="1082" spans="1:5" x14ac:dyDescent="0.25">
      <c r="A1082" s="14" t="s">
        <v>8219</v>
      </c>
      <c r="B1082">
        <v>651</v>
      </c>
      <c r="D1082" s="14" t="s">
        <v>8221</v>
      </c>
      <c r="E1082">
        <v>4</v>
      </c>
    </row>
    <row r="1083" spans="1:5" x14ac:dyDescent="0.25">
      <c r="A1083" s="14" t="s">
        <v>8219</v>
      </c>
      <c r="B1083">
        <v>251</v>
      </c>
      <c r="D1083" s="14" t="s">
        <v>8221</v>
      </c>
      <c r="E1083">
        <v>5</v>
      </c>
    </row>
    <row r="1084" spans="1:5" x14ac:dyDescent="0.25">
      <c r="A1084" s="14" t="s">
        <v>8219</v>
      </c>
      <c r="B1084">
        <v>263</v>
      </c>
      <c r="D1084" s="14" t="s">
        <v>8221</v>
      </c>
      <c r="E1084">
        <v>1</v>
      </c>
    </row>
    <row r="1085" spans="1:5" x14ac:dyDescent="0.25">
      <c r="A1085" s="14" t="s">
        <v>8219</v>
      </c>
      <c r="B1085">
        <v>28</v>
      </c>
      <c r="D1085" s="14" t="s">
        <v>8221</v>
      </c>
      <c r="E1085">
        <v>1</v>
      </c>
    </row>
    <row r="1086" spans="1:5" x14ac:dyDescent="0.25">
      <c r="A1086" s="14" t="s">
        <v>8219</v>
      </c>
      <c r="B1086">
        <v>721</v>
      </c>
      <c r="D1086" s="14" t="s">
        <v>8221</v>
      </c>
      <c r="E1086">
        <v>0</v>
      </c>
    </row>
    <row r="1087" spans="1:5" x14ac:dyDescent="0.25">
      <c r="A1087" s="14" t="s">
        <v>8219</v>
      </c>
      <c r="B1087">
        <v>50</v>
      </c>
      <c r="D1087" s="14" t="s">
        <v>8221</v>
      </c>
      <c r="E1087">
        <v>14</v>
      </c>
    </row>
    <row r="1088" spans="1:5" x14ac:dyDescent="0.25">
      <c r="A1088" s="14" t="s">
        <v>8219</v>
      </c>
      <c r="B1088">
        <v>73</v>
      </c>
      <c r="D1088" s="14" t="s">
        <v>8221</v>
      </c>
      <c r="E1088">
        <v>3</v>
      </c>
    </row>
    <row r="1089" spans="1:5" x14ac:dyDescent="0.25">
      <c r="A1089" s="14" t="s">
        <v>8219</v>
      </c>
      <c r="B1089">
        <v>27</v>
      </c>
      <c r="D1089" s="14" t="s">
        <v>8221</v>
      </c>
      <c r="E1089">
        <v>10</v>
      </c>
    </row>
    <row r="1090" spans="1:5" x14ac:dyDescent="0.25">
      <c r="A1090" s="14" t="s">
        <v>8219</v>
      </c>
      <c r="B1090">
        <v>34</v>
      </c>
      <c r="D1090" s="14" t="s">
        <v>8221</v>
      </c>
      <c r="E1090">
        <v>17</v>
      </c>
    </row>
    <row r="1091" spans="1:5" x14ac:dyDescent="0.25">
      <c r="A1091" s="14" t="s">
        <v>8219</v>
      </c>
      <c r="B1091">
        <v>7</v>
      </c>
      <c r="D1091" s="14" t="s">
        <v>8221</v>
      </c>
      <c r="E1091">
        <v>2</v>
      </c>
    </row>
    <row r="1092" spans="1:5" x14ac:dyDescent="0.25">
      <c r="A1092" s="14" t="s">
        <v>8219</v>
      </c>
      <c r="B1092">
        <v>24</v>
      </c>
      <c r="D1092" s="14" t="s">
        <v>8221</v>
      </c>
      <c r="E1092">
        <v>0</v>
      </c>
    </row>
    <row r="1093" spans="1:5" x14ac:dyDescent="0.25">
      <c r="A1093" s="14" t="s">
        <v>8219</v>
      </c>
      <c r="B1093">
        <v>15</v>
      </c>
      <c r="D1093" s="14" t="s">
        <v>8221</v>
      </c>
      <c r="E1093">
        <v>4</v>
      </c>
    </row>
    <row r="1094" spans="1:5" x14ac:dyDescent="0.25">
      <c r="A1094" s="14" t="s">
        <v>8219</v>
      </c>
      <c r="B1094">
        <v>72</v>
      </c>
      <c r="D1094" s="14" t="s">
        <v>8221</v>
      </c>
      <c r="E1094">
        <v>12</v>
      </c>
    </row>
    <row r="1095" spans="1:5" x14ac:dyDescent="0.25">
      <c r="A1095" s="14" t="s">
        <v>8219</v>
      </c>
      <c r="B1095">
        <v>120</v>
      </c>
      <c r="D1095" s="14" t="s">
        <v>8221</v>
      </c>
      <c r="E1095">
        <v>3</v>
      </c>
    </row>
    <row r="1096" spans="1:5" x14ac:dyDescent="0.25">
      <c r="A1096" s="14" t="s">
        <v>8219</v>
      </c>
      <c r="B1096">
        <v>123</v>
      </c>
      <c r="D1096" s="14" t="s">
        <v>8221</v>
      </c>
      <c r="E1096">
        <v>12</v>
      </c>
    </row>
    <row r="1097" spans="1:5" x14ac:dyDescent="0.25">
      <c r="A1097" s="14" t="s">
        <v>8219</v>
      </c>
      <c r="B1097">
        <v>1</v>
      </c>
      <c r="D1097" s="14" t="s">
        <v>8221</v>
      </c>
      <c r="E1097">
        <v>0</v>
      </c>
    </row>
    <row r="1098" spans="1:5" x14ac:dyDescent="0.25">
      <c r="A1098" s="14" t="s">
        <v>8219</v>
      </c>
      <c r="B1098">
        <v>24</v>
      </c>
      <c r="D1098" s="14" t="s">
        <v>8221</v>
      </c>
      <c r="E1098">
        <v>7</v>
      </c>
    </row>
    <row r="1099" spans="1:5" x14ac:dyDescent="0.25">
      <c r="A1099" s="14" t="s">
        <v>8219</v>
      </c>
      <c r="B1099">
        <v>33</v>
      </c>
      <c r="D1099" s="14" t="s">
        <v>8221</v>
      </c>
      <c r="E1099">
        <v>2</v>
      </c>
    </row>
    <row r="1100" spans="1:5" x14ac:dyDescent="0.25">
      <c r="A1100" s="14" t="s">
        <v>8219</v>
      </c>
      <c r="B1100">
        <v>14</v>
      </c>
      <c r="D1100" s="14" t="s">
        <v>8221</v>
      </c>
      <c r="E1100">
        <v>1</v>
      </c>
    </row>
    <row r="1101" spans="1:5" x14ac:dyDescent="0.25">
      <c r="A1101" s="14" t="s">
        <v>8219</v>
      </c>
      <c r="B1101">
        <v>9</v>
      </c>
      <c r="D1101" s="14" t="s">
        <v>8221</v>
      </c>
      <c r="E1101">
        <v>4</v>
      </c>
    </row>
    <row r="1102" spans="1:5" x14ac:dyDescent="0.25">
      <c r="A1102" s="14" t="s">
        <v>8219</v>
      </c>
      <c r="B1102">
        <v>76</v>
      </c>
      <c r="D1102" s="14" t="s">
        <v>8221</v>
      </c>
      <c r="E1102">
        <v>4</v>
      </c>
    </row>
    <row r="1103" spans="1:5" x14ac:dyDescent="0.25">
      <c r="A1103" s="14" t="s">
        <v>8219</v>
      </c>
      <c r="B1103">
        <v>19</v>
      </c>
      <c r="D1103" s="14" t="s">
        <v>8221</v>
      </c>
      <c r="E1103">
        <v>17</v>
      </c>
    </row>
    <row r="1104" spans="1:5" x14ac:dyDescent="0.25">
      <c r="A1104" s="14" t="s">
        <v>8219</v>
      </c>
      <c r="B1104">
        <v>69</v>
      </c>
      <c r="D1104" s="14" t="s">
        <v>8221</v>
      </c>
      <c r="E1104">
        <v>7</v>
      </c>
    </row>
    <row r="1105" spans="1:5" x14ac:dyDescent="0.25">
      <c r="A1105" s="14" t="s">
        <v>8219</v>
      </c>
      <c r="B1105">
        <v>218</v>
      </c>
      <c r="D1105" s="14" t="s">
        <v>8221</v>
      </c>
      <c r="E1105">
        <v>2</v>
      </c>
    </row>
    <row r="1106" spans="1:5" x14ac:dyDescent="0.25">
      <c r="A1106" s="14" t="s">
        <v>8219</v>
      </c>
      <c r="B1106">
        <v>30</v>
      </c>
      <c r="D1106" s="14" t="s">
        <v>8221</v>
      </c>
      <c r="E1106">
        <v>5</v>
      </c>
    </row>
    <row r="1107" spans="1:5" x14ac:dyDescent="0.25">
      <c r="A1107" s="14" t="s">
        <v>8219</v>
      </c>
      <c r="B1107">
        <v>100</v>
      </c>
      <c r="D1107" s="14" t="s">
        <v>8221</v>
      </c>
      <c r="E1107">
        <v>1</v>
      </c>
    </row>
    <row r="1108" spans="1:5" x14ac:dyDescent="0.25">
      <c r="A1108" s="14" t="s">
        <v>8219</v>
      </c>
      <c r="B1108">
        <v>296</v>
      </c>
      <c r="D1108" s="14" t="s">
        <v>8221</v>
      </c>
      <c r="E1108">
        <v>1</v>
      </c>
    </row>
    <row r="1109" spans="1:5" x14ac:dyDescent="0.25">
      <c r="A1109" s="14" t="s">
        <v>8219</v>
      </c>
      <c r="B1109">
        <v>1204</v>
      </c>
      <c r="D1109" s="14" t="s">
        <v>8221</v>
      </c>
      <c r="E1109">
        <v>14</v>
      </c>
    </row>
    <row r="1110" spans="1:5" x14ac:dyDescent="0.25">
      <c r="A1110" s="14" t="s">
        <v>8219</v>
      </c>
      <c r="B1110">
        <v>321</v>
      </c>
      <c r="D1110" s="14" t="s">
        <v>8221</v>
      </c>
      <c r="E1110">
        <v>26</v>
      </c>
    </row>
    <row r="1111" spans="1:5" x14ac:dyDescent="0.25">
      <c r="A1111" s="14" t="s">
        <v>8219</v>
      </c>
      <c r="B1111">
        <v>301</v>
      </c>
      <c r="D1111" s="14" t="s">
        <v>8221</v>
      </c>
      <c r="E1111">
        <v>2</v>
      </c>
    </row>
    <row r="1112" spans="1:5" x14ac:dyDescent="0.25">
      <c r="A1112" s="14" t="s">
        <v>8219</v>
      </c>
      <c r="B1112">
        <v>144</v>
      </c>
      <c r="D1112" s="14" t="s">
        <v>8221</v>
      </c>
      <c r="E1112">
        <v>1</v>
      </c>
    </row>
    <row r="1113" spans="1:5" x14ac:dyDescent="0.25">
      <c r="A1113" s="14" t="s">
        <v>8219</v>
      </c>
      <c r="B1113">
        <v>539</v>
      </c>
      <c r="D1113" s="14" t="s">
        <v>8221</v>
      </c>
      <c r="E1113">
        <v>3</v>
      </c>
    </row>
    <row r="1114" spans="1:5" x14ac:dyDescent="0.25">
      <c r="A1114" s="14" t="s">
        <v>8219</v>
      </c>
      <c r="B1114">
        <v>498</v>
      </c>
      <c r="D1114" s="14" t="s">
        <v>8221</v>
      </c>
      <c r="E1114">
        <v>7</v>
      </c>
    </row>
    <row r="1115" spans="1:5" x14ac:dyDescent="0.25">
      <c r="A1115" s="14" t="s">
        <v>8219</v>
      </c>
      <c r="B1115">
        <v>1113</v>
      </c>
      <c r="D1115" s="14" t="s">
        <v>8221</v>
      </c>
      <c r="E1115">
        <v>9</v>
      </c>
    </row>
    <row r="1116" spans="1:5" x14ac:dyDescent="0.25">
      <c r="A1116" s="14" t="s">
        <v>8219</v>
      </c>
      <c r="B1116">
        <v>988</v>
      </c>
      <c r="D1116" s="14" t="s">
        <v>8221</v>
      </c>
      <c r="E1116">
        <v>20</v>
      </c>
    </row>
    <row r="1117" spans="1:5" x14ac:dyDescent="0.25">
      <c r="A1117" s="14" t="s">
        <v>8219</v>
      </c>
      <c r="B1117">
        <v>391</v>
      </c>
      <c r="D1117" s="14" t="s">
        <v>8221</v>
      </c>
      <c r="E1117">
        <v>6</v>
      </c>
    </row>
    <row r="1118" spans="1:5" x14ac:dyDescent="0.25">
      <c r="A1118" s="14" t="s">
        <v>8219</v>
      </c>
      <c r="B1118">
        <v>28</v>
      </c>
      <c r="D1118" s="14" t="s">
        <v>8221</v>
      </c>
      <c r="E1118">
        <v>13</v>
      </c>
    </row>
    <row r="1119" spans="1:5" x14ac:dyDescent="0.25">
      <c r="A1119" s="14" t="s">
        <v>8219</v>
      </c>
      <c r="B1119">
        <v>147</v>
      </c>
      <c r="D1119" s="14" t="s">
        <v>8221</v>
      </c>
      <c r="E1119">
        <v>1</v>
      </c>
    </row>
    <row r="1120" spans="1:5" x14ac:dyDescent="0.25">
      <c r="A1120" s="14" t="s">
        <v>8219</v>
      </c>
      <c r="B1120">
        <v>680</v>
      </c>
      <c r="D1120" s="14" t="s">
        <v>8221</v>
      </c>
      <c r="E1120">
        <v>202</v>
      </c>
    </row>
    <row r="1121" spans="1:5" x14ac:dyDescent="0.25">
      <c r="A1121" s="14" t="s">
        <v>8219</v>
      </c>
      <c r="B1121">
        <v>983</v>
      </c>
      <c r="D1121" s="14" t="s">
        <v>8221</v>
      </c>
      <c r="E1121">
        <v>0</v>
      </c>
    </row>
    <row r="1122" spans="1:5" x14ac:dyDescent="0.25">
      <c r="A1122" s="14" t="s">
        <v>8219</v>
      </c>
      <c r="B1122">
        <v>79</v>
      </c>
      <c r="D1122" s="14" t="s">
        <v>8221</v>
      </c>
      <c r="E1122">
        <v>1</v>
      </c>
    </row>
    <row r="1123" spans="1:5" x14ac:dyDescent="0.25">
      <c r="A1123" s="14" t="s">
        <v>8219</v>
      </c>
      <c r="B1123">
        <v>426</v>
      </c>
      <c r="D1123" s="14" t="s">
        <v>8221</v>
      </c>
      <c r="E1123">
        <v>0</v>
      </c>
    </row>
    <row r="1124" spans="1:5" x14ac:dyDescent="0.25">
      <c r="A1124" s="14" t="s">
        <v>8219</v>
      </c>
      <c r="B1124">
        <v>96</v>
      </c>
      <c r="D1124" s="14" t="s">
        <v>8221</v>
      </c>
      <c r="E1124">
        <v>2</v>
      </c>
    </row>
    <row r="1125" spans="1:5" x14ac:dyDescent="0.25">
      <c r="A1125" s="14" t="s">
        <v>8219</v>
      </c>
      <c r="B1125">
        <v>163</v>
      </c>
      <c r="D1125" s="14" t="s">
        <v>8221</v>
      </c>
      <c r="E1125">
        <v>13</v>
      </c>
    </row>
    <row r="1126" spans="1:5" x14ac:dyDescent="0.25">
      <c r="A1126" s="14" t="s">
        <v>8219</v>
      </c>
      <c r="B1126">
        <v>2525</v>
      </c>
      <c r="D1126" s="14" t="s">
        <v>8221</v>
      </c>
      <c r="E1126">
        <v>9</v>
      </c>
    </row>
    <row r="1127" spans="1:5" x14ac:dyDescent="0.25">
      <c r="A1127" s="14" t="s">
        <v>8219</v>
      </c>
      <c r="B1127">
        <v>2035</v>
      </c>
      <c r="D1127" s="14" t="s">
        <v>8221</v>
      </c>
      <c r="E1127">
        <v>2</v>
      </c>
    </row>
    <row r="1128" spans="1:5" x14ac:dyDescent="0.25">
      <c r="A1128" s="14" t="s">
        <v>8219</v>
      </c>
      <c r="B1128">
        <v>290</v>
      </c>
      <c r="D1128" s="14" t="s">
        <v>8221</v>
      </c>
      <c r="E1128">
        <v>0</v>
      </c>
    </row>
    <row r="1129" spans="1:5" x14ac:dyDescent="0.25">
      <c r="A1129" s="14" t="s">
        <v>8219</v>
      </c>
      <c r="B1129">
        <v>1980</v>
      </c>
      <c r="D1129" s="14" t="s">
        <v>8221</v>
      </c>
      <c r="E1129">
        <v>35</v>
      </c>
    </row>
    <row r="1130" spans="1:5" x14ac:dyDescent="0.25">
      <c r="A1130" s="14" t="s">
        <v>8219</v>
      </c>
      <c r="B1130">
        <v>57</v>
      </c>
      <c r="D1130" s="14" t="s">
        <v>8221</v>
      </c>
      <c r="E1130">
        <v>2</v>
      </c>
    </row>
    <row r="1131" spans="1:5" x14ac:dyDescent="0.25">
      <c r="A1131" s="14" t="s">
        <v>8219</v>
      </c>
      <c r="B1131">
        <v>380</v>
      </c>
      <c r="D1131" s="14" t="s">
        <v>8221</v>
      </c>
      <c r="E1131">
        <v>3</v>
      </c>
    </row>
    <row r="1132" spans="1:5" x14ac:dyDescent="0.25">
      <c r="A1132" s="14" t="s">
        <v>8219</v>
      </c>
      <c r="B1132">
        <v>128</v>
      </c>
      <c r="D1132" s="14" t="s">
        <v>8221</v>
      </c>
      <c r="E1132">
        <v>0</v>
      </c>
    </row>
    <row r="1133" spans="1:5" x14ac:dyDescent="0.25">
      <c r="A1133" s="14" t="s">
        <v>8219</v>
      </c>
      <c r="B1133">
        <v>180</v>
      </c>
      <c r="D1133" s="14" t="s">
        <v>8221</v>
      </c>
      <c r="E1133">
        <v>1</v>
      </c>
    </row>
    <row r="1134" spans="1:5" x14ac:dyDescent="0.25">
      <c r="A1134" s="14" t="s">
        <v>8219</v>
      </c>
      <c r="B1134">
        <v>571</v>
      </c>
      <c r="D1134" s="14" t="s">
        <v>8221</v>
      </c>
      <c r="E1134">
        <v>0</v>
      </c>
    </row>
    <row r="1135" spans="1:5" x14ac:dyDescent="0.25">
      <c r="A1135" s="14" t="s">
        <v>8219</v>
      </c>
      <c r="B1135">
        <v>480</v>
      </c>
      <c r="D1135" s="14" t="s">
        <v>8221</v>
      </c>
      <c r="E1135">
        <v>0</v>
      </c>
    </row>
    <row r="1136" spans="1:5" x14ac:dyDescent="0.25">
      <c r="A1136" s="14" t="s">
        <v>8219</v>
      </c>
      <c r="B1136">
        <v>249</v>
      </c>
      <c r="D1136" s="14" t="s">
        <v>8221</v>
      </c>
      <c r="E1136">
        <v>3</v>
      </c>
    </row>
    <row r="1137" spans="1:5" x14ac:dyDescent="0.25">
      <c r="A1137" s="14" t="s">
        <v>8219</v>
      </c>
      <c r="B1137">
        <v>84</v>
      </c>
      <c r="D1137" s="14" t="s">
        <v>8221</v>
      </c>
      <c r="E1137">
        <v>11</v>
      </c>
    </row>
    <row r="1138" spans="1:5" x14ac:dyDescent="0.25">
      <c r="A1138" s="14" t="s">
        <v>8219</v>
      </c>
      <c r="B1138">
        <v>197</v>
      </c>
      <c r="D1138" s="14" t="s">
        <v>8221</v>
      </c>
      <c r="E1138">
        <v>6</v>
      </c>
    </row>
    <row r="1139" spans="1:5" x14ac:dyDescent="0.25">
      <c r="A1139" s="14" t="s">
        <v>8219</v>
      </c>
      <c r="B1139">
        <v>271</v>
      </c>
      <c r="D1139" s="14" t="s">
        <v>8221</v>
      </c>
      <c r="E1139">
        <v>0</v>
      </c>
    </row>
    <row r="1140" spans="1:5" x14ac:dyDescent="0.25">
      <c r="A1140" s="14" t="s">
        <v>8219</v>
      </c>
      <c r="B1140">
        <v>50</v>
      </c>
      <c r="D1140" s="14" t="s">
        <v>8221</v>
      </c>
      <c r="E1140">
        <v>67</v>
      </c>
    </row>
    <row r="1141" spans="1:5" x14ac:dyDescent="0.25">
      <c r="A1141" s="14" t="s">
        <v>8219</v>
      </c>
      <c r="B1141">
        <v>169</v>
      </c>
      <c r="D1141" s="14" t="s">
        <v>8221</v>
      </c>
      <c r="E1141">
        <v>23</v>
      </c>
    </row>
    <row r="1142" spans="1:5" x14ac:dyDescent="0.25">
      <c r="A1142" s="14" t="s">
        <v>8219</v>
      </c>
      <c r="B1142">
        <v>205</v>
      </c>
      <c r="D1142" s="14" t="s">
        <v>8221</v>
      </c>
      <c r="E1142">
        <v>72</v>
      </c>
    </row>
    <row r="1143" spans="1:5" x14ac:dyDescent="0.25">
      <c r="A1143" s="14" t="s">
        <v>8219</v>
      </c>
      <c r="B1143">
        <v>206</v>
      </c>
      <c r="D1143" s="14" t="s">
        <v>8221</v>
      </c>
      <c r="E1143">
        <v>2</v>
      </c>
    </row>
    <row r="1144" spans="1:5" x14ac:dyDescent="0.25">
      <c r="A1144" s="14" t="s">
        <v>8219</v>
      </c>
      <c r="B1144">
        <v>84</v>
      </c>
      <c r="D1144" s="14" t="s">
        <v>8221</v>
      </c>
      <c r="E1144">
        <v>15</v>
      </c>
    </row>
    <row r="1145" spans="1:5" x14ac:dyDescent="0.25">
      <c r="A1145" s="14" t="s">
        <v>8219</v>
      </c>
      <c r="B1145">
        <v>210</v>
      </c>
      <c r="D1145" s="14" t="s">
        <v>8221</v>
      </c>
      <c r="E1145">
        <v>1</v>
      </c>
    </row>
    <row r="1146" spans="1:5" x14ac:dyDescent="0.25">
      <c r="A1146" s="14" t="s">
        <v>8219</v>
      </c>
      <c r="B1146">
        <v>181</v>
      </c>
      <c r="D1146" s="14" t="s">
        <v>8221</v>
      </c>
      <c r="E1146">
        <v>2</v>
      </c>
    </row>
    <row r="1147" spans="1:5" x14ac:dyDescent="0.25">
      <c r="A1147" s="14" t="s">
        <v>8219</v>
      </c>
      <c r="B1147">
        <v>60</v>
      </c>
      <c r="D1147" s="14" t="s">
        <v>8221</v>
      </c>
      <c r="E1147">
        <v>7</v>
      </c>
    </row>
    <row r="1148" spans="1:5" x14ac:dyDescent="0.25">
      <c r="A1148" s="14" t="s">
        <v>8219</v>
      </c>
      <c r="B1148">
        <v>445</v>
      </c>
      <c r="D1148" s="14" t="s">
        <v>8221</v>
      </c>
      <c r="E1148">
        <v>16</v>
      </c>
    </row>
    <row r="1149" spans="1:5" x14ac:dyDescent="0.25">
      <c r="A1149" s="14" t="s">
        <v>8219</v>
      </c>
      <c r="B1149">
        <v>17</v>
      </c>
      <c r="D1149" s="14" t="s">
        <v>8221</v>
      </c>
      <c r="E1149">
        <v>117</v>
      </c>
    </row>
    <row r="1150" spans="1:5" x14ac:dyDescent="0.25">
      <c r="A1150" s="14" t="s">
        <v>8219</v>
      </c>
      <c r="B1150">
        <v>194</v>
      </c>
      <c r="D1150" s="14" t="s">
        <v>8221</v>
      </c>
      <c r="E1150">
        <v>2</v>
      </c>
    </row>
    <row r="1151" spans="1:5" x14ac:dyDescent="0.25">
      <c r="A1151" s="14" t="s">
        <v>8219</v>
      </c>
      <c r="B1151">
        <v>404</v>
      </c>
      <c r="D1151" s="14" t="s">
        <v>8221</v>
      </c>
      <c r="E1151">
        <v>7</v>
      </c>
    </row>
    <row r="1152" spans="1:5" x14ac:dyDescent="0.25">
      <c r="A1152" s="14" t="s">
        <v>8219</v>
      </c>
      <c r="B1152">
        <v>194</v>
      </c>
      <c r="D1152" s="14" t="s">
        <v>8221</v>
      </c>
      <c r="E1152">
        <v>3</v>
      </c>
    </row>
    <row r="1153" spans="1:5" x14ac:dyDescent="0.25">
      <c r="A1153" s="14" t="s">
        <v>8219</v>
      </c>
      <c r="B1153">
        <v>902</v>
      </c>
      <c r="D1153" s="14" t="s">
        <v>8221</v>
      </c>
      <c r="E1153">
        <v>20</v>
      </c>
    </row>
    <row r="1154" spans="1:5" x14ac:dyDescent="0.25">
      <c r="A1154" s="14" t="s">
        <v>8219</v>
      </c>
      <c r="B1154">
        <v>1670</v>
      </c>
      <c r="D1154" s="14" t="s">
        <v>8221</v>
      </c>
      <c r="E1154">
        <v>50</v>
      </c>
    </row>
    <row r="1155" spans="1:5" x14ac:dyDescent="0.25">
      <c r="A1155" s="14" t="s">
        <v>8219</v>
      </c>
      <c r="B1155">
        <v>1328</v>
      </c>
      <c r="D1155" s="14" t="s">
        <v>8221</v>
      </c>
      <c r="E1155">
        <v>2</v>
      </c>
    </row>
    <row r="1156" spans="1:5" x14ac:dyDescent="0.25">
      <c r="A1156" s="14" t="s">
        <v>8219</v>
      </c>
      <c r="B1156">
        <v>944</v>
      </c>
      <c r="D1156" s="14" t="s">
        <v>8221</v>
      </c>
      <c r="E1156">
        <v>3</v>
      </c>
    </row>
    <row r="1157" spans="1:5" x14ac:dyDescent="0.25">
      <c r="A1157" s="14" t="s">
        <v>8219</v>
      </c>
      <c r="B1157">
        <v>147</v>
      </c>
      <c r="D1157" s="14" t="s">
        <v>8221</v>
      </c>
      <c r="E1157">
        <v>27</v>
      </c>
    </row>
    <row r="1158" spans="1:5" x14ac:dyDescent="0.25">
      <c r="A1158" s="14" t="s">
        <v>8219</v>
      </c>
      <c r="B1158">
        <v>99</v>
      </c>
      <c r="D1158" s="14" t="s">
        <v>8221</v>
      </c>
      <c r="E1158">
        <v>7</v>
      </c>
    </row>
    <row r="1159" spans="1:5" x14ac:dyDescent="0.25">
      <c r="A1159" s="14" t="s">
        <v>8219</v>
      </c>
      <c r="B1159">
        <v>79</v>
      </c>
      <c r="D1159" s="14" t="s">
        <v>8221</v>
      </c>
      <c r="E1159">
        <v>5</v>
      </c>
    </row>
    <row r="1160" spans="1:5" x14ac:dyDescent="0.25">
      <c r="A1160" s="14" t="s">
        <v>8219</v>
      </c>
      <c r="B1160">
        <v>75</v>
      </c>
      <c r="D1160" s="14" t="s">
        <v>8221</v>
      </c>
      <c r="E1160">
        <v>0</v>
      </c>
    </row>
    <row r="1161" spans="1:5" x14ac:dyDescent="0.25">
      <c r="A1161" s="14" t="s">
        <v>8219</v>
      </c>
      <c r="B1161">
        <v>207</v>
      </c>
      <c r="D1161" s="14" t="s">
        <v>8221</v>
      </c>
      <c r="E1161">
        <v>3</v>
      </c>
    </row>
    <row r="1162" spans="1:5" x14ac:dyDescent="0.25">
      <c r="A1162" s="14" t="s">
        <v>8219</v>
      </c>
      <c r="B1162">
        <v>102</v>
      </c>
      <c r="D1162" s="14" t="s">
        <v>8221</v>
      </c>
      <c r="E1162">
        <v>6</v>
      </c>
    </row>
    <row r="1163" spans="1:5" x14ac:dyDescent="0.25">
      <c r="A1163" s="14" t="s">
        <v>8219</v>
      </c>
      <c r="B1163">
        <v>32</v>
      </c>
      <c r="D1163" s="14" t="s">
        <v>8221</v>
      </c>
      <c r="E1163">
        <v>9</v>
      </c>
    </row>
    <row r="1164" spans="1:5" x14ac:dyDescent="0.25">
      <c r="A1164" s="14" t="s">
        <v>8219</v>
      </c>
      <c r="B1164">
        <v>480</v>
      </c>
      <c r="D1164" s="14" t="s">
        <v>8221</v>
      </c>
      <c r="E1164">
        <v>3</v>
      </c>
    </row>
    <row r="1165" spans="1:5" x14ac:dyDescent="0.25">
      <c r="A1165" s="14" t="s">
        <v>8219</v>
      </c>
      <c r="B1165">
        <v>11</v>
      </c>
      <c r="D1165" s="14" t="s">
        <v>8221</v>
      </c>
      <c r="E1165">
        <v>2</v>
      </c>
    </row>
    <row r="1166" spans="1:5" x14ac:dyDescent="0.25">
      <c r="A1166" s="14" t="s">
        <v>8219</v>
      </c>
      <c r="B1166">
        <v>12</v>
      </c>
      <c r="D1166" s="14" t="s">
        <v>8221</v>
      </c>
      <c r="E1166">
        <v>3</v>
      </c>
    </row>
    <row r="1167" spans="1:5" x14ac:dyDescent="0.25">
      <c r="A1167" s="14" t="s">
        <v>8219</v>
      </c>
      <c r="B1167">
        <v>48</v>
      </c>
      <c r="D1167" s="14" t="s">
        <v>8221</v>
      </c>
      <c r="E1167">
        <v>45</v>
      </c>
    </row>
    <row r="1168" spans="1:5" x14ac:dyDescent="0.25">
      <c r="A1168" s="14" t="s">
        <v>8219</v>
      </c>
      <c r="B1168">
        <v>59</v>
      </c>
      <c r="D1168" s="14" t="s">
        <v>8221</v>
      </c>
      <c r="E1168">
        <v>9</v>
      </c>
    </row>
    <row r="1169" spans="1:5" x14ac:dyDescent="0.25">
      <c r="A1169" s="14" t="s">
        <v>8219</v>
      </c>
      <c r="B1169">
        <v>79</v>
      </c>
      <c r="D1169" s="14" t="s">
        <v>8221</v>
      </c>
      <c r="E1169">
        <v>9</v>
      </c>
    </row>
    <row r="1170" spans="1:5" x14ac:dyDescent="0.25">
      <c r="A1170" s="14" t="s">
        <v>8219</v>
      </c>
      <c r="B1170">
        <v>14</v>
      </c>
      <c r="D1170" s="14" t="s">
        <v>8221</v>
      </c>
      <c r="E1170">
        <v>21</v>
      </c>
    </row>
    <row r="1171" spans="1:5" x14ac:dyDescent="0.25">
      <c r="A1171" s="14" t="s">
        <v>8219</v>
      </c>
      <c r="B1171">
        <v>106</v>
      </c>
      <c r="D1171" s="14" t="s">
        <v>8221</v>
      </c>
      <c r="E1171">
        <v>17</v>
      </c>
    </row>
    <row r="1172" spans="1:5" x14ac:dyDescent="0.25">
      <c r="A1172" s="14" t="s">
        <v>8219</v>
      </c>
      <c r="B1172">
        <v>25</v>
      </c>
      <c r="D1172" s="14" t="s">
        <v>8221</v>
      </c>
      <c r="E1172">
        <v>1</v>
      </c>
    </row>
    <row r="1173" spans="1:5" x14ac:dyDescent="0.25">
      <c r="A1173" s="14" t="s">
        <v>8219</v>
      </c>
      <c r="B1173">
        <v>25</v>
      </c>
      <c r="D1173" s="14" t="s">
        <v>8221</v>
      </c>
      <c r="E1173">
        <v>1</v>
      </c>
    </row>
    <row r="1174" spans="1:5" x14ac:dyDescent="0.25">
      <c r="A1174" s="14" t="s">
        <v>8219</v>
      </c>
      <c r="B1174">
        <v>29</v>
      </c>
      <c r="D1174" s="14" t="s">
        <v>8221</v>
      </c>
      <c r="E1174">
        <v>14</v>
      </c>
    </row>
    <row r="1175" spans="1:5" x14ac:dyDescent="0.25">
      <c r="A1175" s="14" t="s">
        <v>8219</v>
      </c>
      <c r="B1175">
        <v>43</v>
      </c>
      <c r="D1175" s="14" t="s">
        <v>8221</v>
      </c>
      <c r="E1175">
        <v>42</v>
      </c>
    </row>
    <row r="1176" spans="1:5" x14ac:dyDescent="0.25">
      <c r="A1176" s="14" t="s">
        <v>8219</v>
      </c>
      <c r="B1176">
        <v>46</v>
      </c>
      <c r="D1176" s="14" t="s">
        <v>8221</v>
      </c>
      <c r="E1176">
        <v>27</v>
      </c>
    </row>
    <row r="1177" spans="1:5" x14ac:dyDescent="0.25">
      <c r="A1177" s="14" t="s">
        <v>8219</v>
      </c>
      <c r="B1177">
        <v>27</v>
      </c>
      <c r="D1177" s="14" t="s">
        <v>8221</v>
      </c>
      <c r="E1177">
        <v>5</v>
      </c>
    </row>
    <row r="1178" spans="1:5" x14ac:dyDescent="0.25">
      <c r="A1178" s="14" t="s">
        <v>8219</v>
      </c>
      <c r="B1178">
        <v>112</v>
      </c>
      <c r="D1178" s="14" t="s">
        <v>8221</v>
      </c>
      <c r="E1178">
        <v>13</v>
      </c>
    </row>
    <row r="1179" spans="1:5" x14ac:dyDescent="0.25">
      <c r="A1179" s="14" t="s">
        <v>8219</v>
      </c>
      <c r="B1179">
        <v>34</v>
      </c>
      <c r="D1179" s="14" t="s">
        <v>8221</v>
      </c>
      <c r="E1179">
        <v>12</v>
      </c>
    </row>
    <row r="1180" spans="1:5" x14ac:dyDescent="0.25">
      <c r="A1180" s="14" t="s">
        <v>8219</v>
      </c>
      <c r="B1180">
        <v>145</v>
      </c>
      <c r="D1180" s="14" t="s">
        <v>8221</v>
      </c>
      <c r="E1180">
        <v>90</v>
      </c>
    </row>
    <row r="1181" spans="1:5" x14ac:dyDescent="0.25">
      <c r="A1181" s="14" t="s">
        <v>8219</v>
      </c>
      <c r="B1181">
        <v>19</v>
      </c>
      <c r="D1181" s="14" t="s">
        <v>8221</v>
      </c>
      <c r="E1181">
        <v>2</v>
      </c>
    </row>
    <row r="1182" spans="1:5" x14ac:dyDescent="0.25">
      <c r="A1182" s="14" t="s">
        <v>8219</v>
      </c>
      <c r="B1182">
        <v>288</v>
      </c>
      <c r="D1182" s="14" t="s">
        <v>8221</v>
      </c>
      <c r="E1182">
        <v>5</v>
      </c>
    </row>
    <row r="1183" spans="1:5" x14ac:dyDescent="0.25">
      <c r="A1183" s="14" t="s">
        <v>8219</v>
      </c>
      <c r="B1183">
        <v>14</v>
      </c>
      <c r="D1183" s="14" t="s">
        <v>8221</v>
      </c>
      <c r="E1183">
        <v>31</v>
      </c>
    </row>
    <row r="1184" spans="1:5" x14ac:dyDescent="0.25">
      <c r="A1184" s="14" t="s">
        <v>8219</v>
      </c>
      <c r="B1184">
        <v>7</v>
      </c>
      <c r="D1184" s="14" t="s">
        <v>8221</v>
      </c>
      <c r="E1184">
        <v>4</v>
      </c>
    </row>
    <row r="1185" spans="1:5" x14ac:dyDescent="0.25">
      <c r="A1185" s="14" t="s">
        <v>8219</v>
      </c>
      <c r="B1185">
        <v>211</v>
      </c>
      <c r="D1185" s="14" t="s">
        <v>8221</v>
      </c>
      <c r="E1185">
        <v>29</v>
      </c>
    </row>
    <row r="1186" spans="1:5" x14ac:dyDescent="0.25">
      <c r="A1186" s="14" t="s">
        <v>8219</v>
      </c>
      <c r="B1186">
        <v>85</v>
      </c>
      <c r="D1186" s="14" t="s">
        <v>8221</v>
      </c>
      <c r="E1186">
        <v>2</v>
      </c>
    </row>
    <row r="1187" spans="1:5" x14ac:dyDescent="0.25">
      <c r="A1187" s="14" t="s">
        <v>8219</v>
      </c>
      <c r="B1187">
        <v>103</v>
      </c>
      <c r="D1187" s="14" t="s">
        <v>8221</v>
      </c>
      <c r="E1187">
        <v>114</v>
      </c>
    </row>
    <row r="1188" spans="1:5" x14ac:dyDescent="0.25">
      <c r="A1188" s="14" t="s">
        <v>8219</v>
      </c>
      <c r="B1188">
        <v>113</v>
      </c>
      <c r="D1188" s="14" t="s">
        <v>8221</v>
      </c>
      <c r="E1188">
        <v>1</v>
      </c>
    </row>
    <row r="1189" spans="1:5" x14ac:dyDescent="0.25">
      <c r="A1189" s="14" t="s">
        <v>8219</v>
      </c>
      <c r="B1189">
        <v>167</v>
      </c>
      <c r="D1189" s="14" t="s">
        <v>8221</v>
      </c>
      <c r="E1189">
        <v>76</v>
      </c>
    </row>
    <row r="1190" spans="1:5" x14ac:dyDescent="0.25">
      <c r="A1190" s="14" t="s">
        <v>8219</v>
      </c>
      <c r="B1190">
        <v>73</v>
      </c>
      <c r="D1190" s="14" t="s">
        <v>8221</v>
      </c>
      <c r="E1190">
        <v>9</v>
      </c>
    </row>
    <row r="1191" spans="1:5" x14ac:dyDescent="0.25">
      <c r="A1191" s="14" t="s">
        <v>8219</v>
      </c>
      <c r="B1191">
        <v>75</v>
      </c>
      <c r="D1191" s="14" t="s">
        <v>8221</v>
      </c>
      <c r="E1191">
        <v>37</v>
      </c>
    </row>
    <row r="1192" spans="1:5" x14ac:dyDescent="0.25">
      <c r="A1192" s="14" t="s">
        <v>8219</v>
      </c>
      <c r="B1192">
        <v>614</v>
      </c>
      <c r="D1192" s="14" t="s">
        <v>8221</v>
      </c>
      <c r="E1192">
        <v>0</v>
      </c>
    </row>
    <row r="1193" spans="1:5" x14ac:dyDescent="0.25">
      <c r="A1193" s="14" t="s">
        <v>8219</v>
      </c>
      <c r="B1193">
        <v>107</v>
      </c>
      <c r="D1193" s="14" t="s">
        <v>8221</v>
      </c>
      <c r="E1193">
        <v>1</v>
      </c>
    </row>
    <row r="1194" spans="1:5" x14ac:dyDescent="0.25">
      <c r="A1194" s="14" t="s">
        <v>8219</v>
      </c>
      <c r="B1194">
        <v>1224</v>
      </c>
      <c r="D1194" s="14" t="s">
        <v>8221</v>
      </c>
      <c r="E1194">
        <v>10</v>
      </c>
    </row>
    <row r="1195" spans="1:5" x14ac:dyDescent="0.25">
      <c r="A1195" s="14" t="s">
        <v>8219</v>
      </c>
      <c r="B1195">
        <v>104</v>
      </c>
      <c r="D1195" s="14" t="s">
        <v>8221</v>
      </c>
      <c r="E1195">
        <v>1</v>
      </c>
    </row>
    <row r="1196" spans="1:5" x14ac:dyDescent="0.25">
      <c r="A1196" s="14" t="s">
        <v>8219</v>
      </c>
      <c r="B1196">
        <v>79</v>
      </c>
      <c r="D1196" s="14" t="s">
        <v>8221</v>
      </c>
      <c r="E1196">
        <v>2</v>
      </c>
    </row>
    <row r="1197" spans="1:5" x14ac:dyDescent="0.25">
      <c r="A1197" s="14" t="s">
        <v>8219</v>
      </c>
      <c r="B1197">
        <v>157</v>
      </c>
      <c r="D1197" s="14" t="s">
        <v>8221</v>
      </c>
      <c r="E1197">
        <v>1</v>
      </c>
    </row>
    <row r="1198" spans="1:5" x14ac:dyDescent="0.25">
      <c r="A1198" s="14" t="s">
        <v>8219</v>
      </c>
      <c r="B1198">
        <v>50</v>
      </c>
      <c r="D1198" s="14" t="s">
        <v>8221</v>
      </c>
      <c r="E1198">
        <v>10</v>
      </c>
    </row>
    <row r="1199" spans="1:5" x14ac:dyDescent="0.25">
      <c r="A1199" s="14" t="s">
        <v>8219</v>
      </c>
      <c r="B1199">
        <v>64</v>
      </c>
      <c r="D1199" s="14" t="s">
        <v>8221</v>
      </c>
      <c r="E1199">
        <v>9</v>
      </c>
    </row>
    <row r="1200" spans="1:5" x14ac:dyDescent="0.25">
      <c r="A1200" s="14" t="s">
        <v>8219</v>
      </c>
      <c r="B1200">
        <v>200</v>
      </c>
      <c r="D1200" s="14" t="s">
        <v>8221</v>
      </c>
      <c r="E1200">
        <v>19</v>
      </c>
    </row>
    <row r="1201" spans="1:5" x14ac:dyDescent="0.25">
      <c r="A1201" s="14" t="s">
        <v>8219</v>
      </c>
      <c r="B1201">
        <v>22</v>
      </c>
      <c r="D1201" s="14" t="s">
        <v>8221</v>
      </c>
      <c r="E1201">
        <v>0</v>
      </c>
    </row>
    <row r="1202" spans="1:5" x14ac:dyDescent="0.25">
      <c r="A1202" s="14" t="s">
        <v>8219</v>
      </c>
      <c r="B1202">
        <v>163</v>
      </c>
      <c r="D1202" s="14" t="s">
        <v>8221</v>
      </c>
      <c r="E1202">
        <v>4</v>
      </c>
    </row>
    <row r="1203" spans="1:5" x14ac:dyDescent="0.25">
      <c r="A1203" s="14" t="s">
        <v>8219</v>
      </c>
      <c r="B1203">
        <v>77</v>
      </c>
      <c r="D1203" s="14" t="s">
        <v>8221</v>
      </c>
      <c r="E1203">
        <v>8</v>
      </c>
    </row>
    <row r="1204" spans="1:5" x14ac:dyDescent="0.25">
      <c r="A1204" s="14" t="s">
        <v>8219</v>
      </c>
      <c r="B1204">
        <v>89</v>
      </c>
      <c r="D1204" s="14" t="s">
        <v>8221</v>
      </c>
      <c r="E1204">
        <v>24</v>
      </c>
    </row>
    <row r="1205" spans="1:5" x14ac:dyDescent="0.25">
      <c r="A1205" s="14" t="s">
        <v>8219</v>
      </c>
      <c r="B1205">
        <v>3355</v>
      </c>
      <c r="D1205" s="14" t="s">
        <v>8221</v>
      </c>
      <c r="E1205">
        <v>0</v>
      </c>
    </row>
    <row r="1206" spans="1:5" x14ac:dyDescent="0.25">
      <c r="A1206" s="14" t="s">
        <v>8219</v>
      </c>
      <c r="B1206">
        <v>537</v>
      </c>
      <c r="D1206" s="14" t="s">
        <v>8221</v>
      </c>
      <c r="E1206">
        <v>39</v>
      </c>
    </row>
    <row r="1207" spans="1:5" x14ac:dyDescent="0.25">
      <c r="A1207" s="14" t="s">
        <v>8219</v>
      </c>
      <c r="B1207">
        <v>125</v>
      </c>
      <c r="D1207" s="14" t="s">
        <v>8221</v>
      </c>
      <c r="E1207">
        <v>6</v>
      </c>
    </row>
    <row r="1208" spans="1:5" x14ac:dyDescent="0.25">
      <c r="A1208" s="14" t="s">
        <v>8219</v>
      </c>
      <c r="B1208">
        <v>163</v>
      </c>
      <c r="D1208" s="14" t="s">
        <v>8221</v>
      </c>
      <c r="E1208">
        <v>4</v>
      </c>
    </row>
    <row r="1209" spans="1:5" x14ac:dyDescent="0.25">
      <c r="A1209" s="14" t="s">
        <v>8219</v>
      </c>
      <c r="B1209">
        <v>283</v>
      </c>
      <c r="D1209" s="14" t="s">
        <v>8221</v>
      </c>
      <c r="E1209">
        <v>3</v>
      </c>
    </row>
    <row r="1210" spans="1:5" x14ac:dyDescent="0.25">
      <c r="A1210" s="14" t="s">
        <v>8219</v>
      </c>
      <c r="B1210">
        <v>352</v>
      </c>
      <c r="D1210" s="14" t="s">
        <v>8221</v>
      </c>
      <c r="E1210">
        <v>53</v>
      </c>
    </row>
    <row r="1211" spans="1:5" x14ac:dyDescent="0.25">
      <c r="A1211" s="14" t="s">
        <v>8219</v>
      </c>
      <c r="B1211">
        <v>94</v>
      </c>
      <c r="D1211" s="14" t="s">
        <v>8221</v>
      </c>
      <c r="E1211">
        <v>1</v>
      </c>
    </row>
    <row r="1212" spans="1:5" x14ac:dyDescent="0.25">
      <c r="A1212" s="14" t="s">
        <v>8219</v>
      </c>
      <c r="B1212">
        <v>67</v>
      </c>
      <c r="D1212" s="14" t="s">
        <v>8221</v>
      </c>
      <c r="E1212">
        <v>2</v>
      </c>
    </row>
    <row r="1213" spans="1:5" x14ac:dyDescent="0.25">
      <c r="A1213" s="14" t="s">
        <v>8219</v>
      </c>
      <c r="B1213">
        <v>221</v>
      </c>
      <c r="D1213" s="14" t="s">
        <v>8221</v>
      </c>
      <c r="E1213">
        <v>25</v>
      </c>
    </row>
    <row r="1214" spans="1:5" x14ac:dyDescent="0.25">
      <c r="A1214" s="14" t="s">
        <v>8219</v>
      </c>
      <c r="B1214">
        <v>2165</v>
      </c>
      <c r="D1214" s="14" t="s">
        <v>8221</v>
      </c>
      <c r="E1214">
        <v>6</v>
      </c>
    </row>
    <row r="1215" spans="1:5" x14ac:dyDescent="0.25">
      <c r="A1215" s="14" t="s">
        <v>8219</v>
      </c>
      <c r="B1215">
        <v>179</v>
      </c>
      <c r="D1215" s="14" t="s">
        <v>8221</v>
      </c>
      <c r="E1215">
        <v>0</v>
      </c>
    </row>
    <row r="1216" spans="1:5" x14ac:dyDescent="0.25">
      <c r="A1216" s="14" t="s">
        <v>8219</v>
      </c>
      <c r="B1216">
        <v>123</v>
      </c>
      <c r="D1216" s="14" t="s">
        <v>8221</v>
      </c>
      <c r="E1216">
        <v>12</v>
      </c>
    </row>
    <row r="1217" spans="1:5" x14ac:dyDescent="0.25">
      <c r="A1217" s="14" t="s">
        <v>8219</v>
      </c>
      <c r="B1217">
        <v>1104</v>
      </c>
      <c r="D1217" s="14" t="s">
        <v>8221</v>
      </c>
      <c r="E1217">
        <v>0</v>
      </c>
    </row>
    <row r="1218" spans="1:5" x14ac:dyDescent="0.25">
      <c r="A1218" s="14" t="s">
        <v>8219</v>
      </c>
      <c r="B1218">
        <v>403</v>
      </c>
      <c r="D1218" s="14" t="s">
        <v>8221</v>
      </c>
      <c r="E1218">
        <v>36</v>
      </c>
    </row>
    <row r="1219" spans="1:5" x14ac:dyDescent="0.25">
      <c r="A1219" s="14" t="s">
        <v>8219</v>
      </c>
      <c r="B1219">
        <v>109</v>
      </c>
      <c r="D1219" s="14" t="s">
        <v>8221</v>
      </c>
      <c r="E1219">
        <v>0</v>
      </c>
    </row>
    <row r="1220" spans="1:5" x14ac:dyDescent="0.25">
      <c r="A1220" s="14" t="s">
        <v>8219</v>
      </c>
      <c r="B1220">
        <v>372</v>
      </c>
      <c r="D1220" s="14" t="s">
        <v>8221</v>
      </c>
      <c r="E1220">
        <v>2</v>
      </c>
    </row>
    <row r="1221" spans="1:5" x14ac:dyDescent="0.25">
      <c r="A1221" s="14" t="s">
        <v>8219</v>
      </c>
      <c r="B1221">
        <v>311</v>
      </c>
      <c r="D1221" s="14" t="s">
        <v>8221</v>
      </c>
      <c r="E1221">
        <v>1</v>
      </c>
    </row>
    <row r="1222" spans="1:5" x14ac:dyDescent="0.25">
      <c r="A1222" s="14" t="s">
        <v>8219</v>
      </c>
      <c r="B1222">
        <v>61</v>
      </c>
      <c r="D1222" s="14" t="s">
        <v>8221</v>
      </c>
      <c r="E1222">
        <v>59</v>
      </c>
    </row>
    <row r="1223" spans="1:5" x14ac:dyDescent="0.25">
      <c r="A1223" s="14" t="s">
        <v>8219</v>
      </c>
      <c r="B1223">
        <v>115</v>
      </c>
      <c r="D1223" s="14" t="s">
        <v>8221</v>
      </c>
      <c r="E1223">
        <v>1</v>
      </c>
    </row>
    <row r="1224" spans="1:5" x14ac:dyDescent="0.25">
      <c r="A1224" s="14" t="s">
        <v>8219</v>
      </c>
      <c r="B1224">
        <v>111</v>
      </c>
      <c r="D1224" s="14" t="s">
        <v>8221</v>
      </c>
      <c r="E1224">
        <v>31</v>
      </c>
    </row>
    <row r="1225" spans="1:5" x14ac:dyDescent="0.25">
      <c r="A1225" s="14" t="s">
        <v>8219</v>
      </c>
      <c r="B1225">
        <v>337</v>
      </c>
      <c r="D1225" s="14" t="s">
        <v>8221</v>
      </c>
      <c r="E1225">
        <v>18</v>
      </c>
    </row>
    <row r="1226" spans="1:5" x14ac:dyDescent="0.25">
      <c r="A1226" s="14" t="s">
        <v>8219</v>
      </c>
      <c r="B1226">
        <v>9</v>
      </c>
      <c r="D1226" s="14" t="s">
        <v>8221</v>
      </c>
      <c r="E1226">
        <v>10</v>
      </c>
    </row>
    <row r="1227" spans="1:5" x14ac:dyDescent="0.25">
      <c r="A1227" s="14" t="s">
        <v>8219</v>
      </c>
      <c r="B1227">
        <v>120</v>
      </c>
      <c r="D1227" s="14" t="s">
        <v>8221</v>
      </c>
      <c r="E1227">
        <v>0</v>
      </c>
    </row>
    <row r="1228" spans="1:5" x14ac:dyDescent="0.25">
      <c r="A1228" s="14" t="s">
        <v>8219</v>
      </c>
      <c r="B1228">
        <v>102</v>
      </c>
      <c r="D1228" s="14" t="s">
        <v>8221</v>
      </c>
      <c r="E1228">
        <v>14</v>
      </c>
    </row>
    <row r="1229" spans="1:5" x14ac:dyDescent="0.25">
      <c r="A1229" s="14" t="s">
        <v>8219</v>
      </c>
      <c r="B1229">
        <v>186</v>
      </c>
      <c r="D1229" s="14" t="s">
        <v>8221</v>
      </c>
      <c r="E1229">
        <v>2</v>
      </c>
    </row>
    <row r="1230" spans="1:5" x14ac:dyDescent="0.25">
      <c r="A1230" s="14" t="s">
        <v>8219</v>
      </c>
      <c r="B1230">
        <v>15</v>
      </c>
      <c r="D1230" s="14" t="s">
        <v>8221</v>
      </c>
      <c r="E1230">
        <v>1</v>
      </c>
    </row>
    <row r="1231" spans="1:5" x14ac:dyDescent="0.25">
      <c r="A1231" s="14" t="s">
        <v>8219</v>
      </c>
      <c r="B1231">
        <v>67</v>
      </c>
      <c r="D1231" s="14" t="s">
        <v>8221</v>
      </c>
      <c r="E1231">
        <v>3</v>
      </c>
    </row>
    <row r="1232" spans="1:5" x14ac:dyDescent="0.25">
      <c r="A1232" s="14" t="s">
        <v>8219</v>
      </c>
      <c r="B1232">
        <v>130</v>
      </c>
      <c r="D1232" s="14" t="s">
        <v>8221</v>
      </c>
      <c r="E1232">
        <v>0</v>
      </c>
    </row>
    <row r="1233" spans="1:5" x14ac:dyDescent="0.25">
      <c r="A1233" s="14" t="s">
        <v>8219</v>
      </c>
      <c r="B1233">
        <v>16</v>
      </c>
      <c r="D1233" s="14" t="s">
        <v>8221</v>
      </c>
      <c r="E1233">
        <v>2</v>
      </c>
    </row>
    <row r="1234" spans="1:5" x14ac:dyDescent="0.25">
      <c r="A1234" s="14" t="s">
        <v>8219</v>
      </c>
      <c r="B1234">
        <v>67</v>
      </c>
      <c r="D1234" s="14" t="s">
        <v>8221</v>
      </c>
      <c r="E1234">
        <v>0</v>
      </c>
    </row>
    <row r="1235" spans="1:5" x14ac:dyDescent="0.25">
      <c r="A1235" s="14" t="s">
        <v>8219</v>
      </c>
      <c r="B1235">
        <v>124</v>
      </c>
      <c r="D1235" s="14" t="s">
        <v>8221</v>
      </c>
      <c r="E1235">
        <v>12</v>
      </c>
    </row>
    <row r="1236" spans="1:5" x14ac:dyDescent="0.25">
      <c r="A1236" s="14" t="s">
        <v>8219</v>
      </c>
      <c r="B1236">
        <v>80</v>
      </c>
      <c r="D1236" s="14" t="s">
        <v>8221</v>
      </c>
      <c r="E1236">
        <v>1</v>
      </c>
    </row>
    <row r="1237" spans="1:5" x14ac:dyDescent="0.25">
      <c r="A1237" s="14" t="s">
        <v>8219</v>
      </c>
      <c r="B1237">
        <v>282</v>
      </c>
      <c r="D1237" s="14" t="s">
        <v>8221</v>
      </c>
      <c r="E1237">
        <v>8</v>
      </c>
    </row>
    <row r="1238" spans="1:5" x14ac:dyDescent="0.25">
      <c r="A1238" s="14" t="s">
        <v>8219</v>
      </c>
      <c r="B1238">
        <v>68</v>
      </c>
      <c r="D1238" s="14" t="s">
        <v>8221</v>
      </c>
      <c r="E1238">
        <v>2</v>
      </c>
    </row>
    <row r="1239" spans="1:5" x14ac:dyDescent="0.25">
      <c r="A1239" s="14" t="s">
        <v>8219</v>
      </c>
      <c r="B1239">
        <v>86</v>
      </c>
      <c r="D1239" s="14" t="s">
        <v>8221</v>
      </c>
      <c r="E1239">
        <v>31</v>
      </c>
    </row>
    <row r="1240" spans="1:5" x14ac:dyDescent="0.25">
      <c r="A1240" s="14" t="s">
        <v>8219</v>
      </c>
      <c r="B1240">
        <v>115</v>
      </c>
      <c r="D1240" s="14" t="s">
        <v>8221</v>
      </c>
      <c r="E1240">
        <v>5</v>
      </c>
    </row>
    <row r="1241" spans="1:5" x14ac:dyDescent="0.25">
      <c r="A1241" s="14" t="s">
        <v>8219</v>
      </c>
      <c r="B1241">
        <v>75</v>
      </c>
      <c r="D1241" s="14" t="s">
        <v>8221</v>
      </c>
      <c r="E1241">
        <v>1</v>
      </c>
    </row>
    <row r="1242" spans="1:5" x14ac:dyDescent="0.25">
      <c r="A1242" s="14" t="s">
        <v>8219</v>
      </c>
      <c r="B1242">
        <v>43</v>
      </c>
      <c r="D1242" s="14" t="s">
        <v>8221</v>
      </c>
      <c r="E1242">
        <v>12</v>
      </c>
    </row>
    <row r="1243" spans="1:5" x14ac:dyDescent="0.25">
      <c r="A1243" s="14" t="s">
        <v>8219</v>
      </c>
      <c r="B1243">
        <v>48</v>
      </c>
      <c r="D1243" s="14" t="s">
        <v>8221</v>
      </c>
      <c r="E1243">
        <v>4</v>
      </c>
    </row>
    <row r="1244" spans="1:5" x14ac:dyDescent="0.25">
      <c r="A1244" s="14" t="s">
        <v>8219</v>
      </c>
      <c r="B1244">
        <v>52</v>
      </c>
      <c r="D1244" s="14" t="s">
        <v>8221</v>
      </c>
      <c r="E1244">
        <v>0</v>
      </c>
    </row>
    <row r="1245" spans="1:5" x14ac:dyDescent="0.25">
      <c r="A1245" s="14" t="s">
        <v>8219</v>
      </c>
      <c r="B1245">
        <v>43</v>
      </c>
      <c r="D1245" s="14" t="s">
        <v>8221</v>
      </c>
      <c r="E1245">
        <v>7</v>
      </c>
    </row>
    <row r="1246" spans="1:5" x14ac:dyDescent="0.25">
      <c r="A1246" s="14" t="s">
        <v>8219</v>
      </c>
      <c r="B1246">
        <v>58</v>
      </c>
      <c r="D1246" s="14" t="s">
        <v>8221</v>
      </c>
      <c r="E1246">
        <v>2</v>
      </c>
    </row>
    <row r="1247" spans="1:5" x14ac:dyDescent="0.25">
      <c r="A1247" s="14" t="s">
        <v>8219</v>
      </c>
      <c r="B1247">
        <v>47</v>
      </c>
      <c r="D1247" s="14" t="s">
        <v>8221</v>
      </c>
      <c r="E1247">
        <v>1</v>
      </c>
    </row>
    <row r="1248" spans="1:5" x14ac:dyDescent="0.25">
      <c r="A1248" s="14" t="s">
        <v>8219</v>
      </c>
      <c r="B1248">
        <v>36</v>
      </c>
      <c r="D1248" s="14" t="s">
        <v>8221</v>
      </c>
      <c r="E1248">
        <v>4</v>
      </c>
    </row>
    <row r="1249" spans="1:5" x14ac:dyDescent="0.25">
      <c r="A1249" s="14" t="s">
        <v>8219</v>
      </c>
      <c r="B1249">
        <v>17</v>
      </c>
      <c r="D1249" s="14" t="s">
        <v>8221</v>
      </c>
      <c r="E1249">
        <v>6</v>
      </c>
    </row>
    <row r="1250" spans="1:5" x14ac:dyDescent="0.25">
      <c r="A1250" s="14" t="s">
        <v>8219</v>
      </c>
      <c r="B1250">
        <v>104</v>
      </c>
      <c r="D1250" s="14" t="s">
        <v>8221</v>
      </c>
      <c r="E1250">
        <v>8</v>
      </c>
    </row>
    <row r="1251" spans="1:5" x14ac:dyDescent="0.25">
      <c r="A1251" s="14" t="s">
        <v>8219</v>
      </c>
      <c r="B1251">
        <v>47</v>
      </c>
      <c r="D1251" s="14" t="s">
        <v>8221</v>
      </c>
      <c r="E1251">
        <v>14</v>
      </c>
    </row>
    <row r="1252" spans="1:5" x14ac:dyDescent="0.25">
      <c r="A1252" s="14" t="s">
        <v>8219</v>
      </c>
      <c r="B1252">
        <v>38</v>
      </c>
      <c r="D1252" s="14" t="s">
        <v>8221</v>
      </c>
      <c r="E1252">
        <v>0</v>
      </c>
    </row>
    <row r="1253" spans="1:5" x14ac:dyDescent="0.25">
      <c r="A1253" s="14" t="s">
        <v>8219</v>
      </c>
      <c r="B1253">
        <v>81</v>
      </c>
      <c r="D1253" s="14" t="s">
        <v>8221</v>
      </c>
      <c r="E1253">
        <v>4</v>
      </c>
    </row>
    <row r="1254" spans="1:5" x14ac:dyDescent="0.25">
      <c r="A1254" s="14" t="s">
        <v>8219</v>
      </c>
      <c r="B1254">
        <v>55</v>
      </c>
      <c r="D1254" s="14" t="s">
        <v>8221</v>
      </c>
      <c r="E1254">
        <v>0</v>
      </c>
    </row>
    <row r="1255" spans="1:5" x14ac:dyDescent="0.25">
      <c r="A1255" s="14" t="s">
        <v>8219</v>
      </c>
      <c r="B1255">
        <v>41</v>
      </c>
      <c r="D1255" s="14" t="s">
        <v>8221</v>
      </c>
      <c r="E1255">
        <v>0</v>
      </c>
    </row>
    <row r="1256" spans="1:5" x14ac:dyDescent="0.25">
      <c r="A1256" s="14" t="s">
        <v>8219</v>
      </c>
      <c r="B1256">
        <v>79</v>
      </c>
      <c r="D1256" s="14" t="s">
        <v>8221</v>
      </c>
      <c r="E1256">
        <v>1</v>
      </c>
    </row>
    <row r="1257" spans="1:5" x14ac:dyDescent="0.25">
      <c r="A1257" s="14" t="s">
        <v>8219</v>
      </c>
      <c r="B1257">
        <v>16</v>
      </c>
      <c r="D1257" s="14" t="s">
        <v>8221</v>
      </c>
      <c r="E1257">
        <v>1</v>
      </c>
    </row>
    <row r="1258" spans="1:5" x14ac:dyDescent="0.25">
      <c r="A1258" s="14" t="s">
        <v>8219</v>
      </c>
      <c r="B1258">
        <v>8</v>
      </c>
      <c r="D1258" s="14" t="s">
        <v>8221</v>
      </c>
      <c r="E1258">
        <v>1</v>
      </c>
    </row>
    <row r="1259" spans="1:5" x14ac:dyDescent="0.25">
      <c r="A1259" s="14" t="s">
        <v>8219</v>
      </c>
      <c r="B1259">
        <v>95</v>
      </c>
      <c r="D1259" s="14" t="s">
        <v>8221</v>
      </c>
      <c r="E1259">
        <v>1</v>
      </c>
    </row>
    <row r="1260" spans="1:5" x14ac:dyDescent="0.25">
      <c r="A1260" s="14" t="s">
        <v>8219</v>
      </c>
      <c r="B1260">
        <v>25</v>
      </c>
      <c r="D1260" s="14" t="s">
        <v>8221</v>
      </c>
      <c r="E1260">
        <v>4</v>
      </c>
    </row>
    <row r="1261" spans="1:5" x14ac:dyDescent="0.25">
      <c r="A1261" s="14" t="s">
        <v>8219</v>
      </c>
      <c r="B1261">
        <v>19</v>
      </c>
      <c r="D1261" s="14" t="s">
        <v>8221</v>
      </c>
      <c r="E1261">
        <v>0</v>
      </c>
    </row>
    <row r="1262" spans="1:5" x14ac:dyDescent="0.25">
      <c r="A1262" s="14" t="s">
        <v>8219</v>
      </c>
      <c r="B1262">
        <v>90</v>
      </c>
      <c r="D1262" s="14" t="s">
        <v>8221</v>
      </c>
      <c r="E1262">
        <v>0</v>
      </c>
    </row>
    <row r="1263" spans="1:5" x14ac:dyDescent="0.25">
      <c r="A1263" s="14" t="s">
        <v>8219</v>
      </c>
      <c r="B1263">
        <v>41</v>
      </c>
      <c r="D1263" s="14" t="s">
        <v>8221</v>
      </c>
      <c r="E1263">
        <v>2</v>
      </c>
    </row>
    <row r="1264" spans="1:5" x14ac:dyDescent="0.25">
      <c r="A1264" s="14" t="s">
        <v>8219</v>
      </c>
      <c r="B1264">
        <v>30</v>
      </c>
      <c r="D1264" s="14" t="s">
        <v>8221</v>
      </c>
      <c r="E1264">
        <v>24</v>
      </c>
    </row>
    <row r="1265" spans="1:5" x14ac:dyDescent="0.25">
      <c r="A1265" s="14" t="s">
        <v>8219</v>
      </c>
      <c r="B1265">
        <v>38</v>
      </c>
      <c r="D1265" s="14" t="s">
        <v>8221</v>
      </c>
      <c r="E1265">
        <v>1</v>
      </c>
    </row>
    <row r="1266" spans="1:5" x14ac:dyDescent="0.25">
      <c r="A1266" s="14" t="s">
        <v>8219</v>
      </c>
      <c r="B1266">
        <v>65</v>
      </c>
      <c r="D1266" s="14" t="s">
        <v>8221</v>
      </c>
      <c r="E1266">
        <v>2</v>
      </c>
    </row>
    <row r="1267" spans="1:5" x14ac:dyDescent="0.25">
      <c r="A1267" s="14" t="s">
        <v>8219</v>
      </c>
      <c r="B1267">
        <v>75</v>
      </c>
      <c r="D1267" s="14" t="s">
        <v>8221</v>
      </c>
      <c r="E1267">
        <v>1</v>
      </c>
    </row>
    <row r="1268" spans="1:5" x14ac:dyDescent="0.25">
      <c r="A1268" s="14" t="s">
        <v>8219</v>
      </c>
      <c r="B1268">
        <v>16</v>
      </c>
      <c r="D1268" s="14" t="s">
        <v>8221</v>
      </c>
      <c r="E1268">
        <v>37</v>
      </c>
    </row>
    <row r="1269" spans="1:5" x14ac:dyDescent="0.25">
      <c r="A1269" s="14" t="s">
        <v>8219</v>
      </c>
      <c r="B1269">
        <v>10</v>
      </c>
      <c r="D1269" s="14" t="s">
        <v>8221</v>
      </c>
      <c r="E1269">
        <v>5</v>
      </c>
    </row>
    <row r="1270" spans="1:5" x14ac:dyDescent="0.25">
      <c r="A1270" s="14" t="s">
        <v>8219</v>
      </c>
      <c r="B1270">
        <v>27</v>
      </c>
      <c r="D1270" s="14" t="s">
        <v>8221</v>
      </c>
      <c r="E1270">
        <v>4</v>
      </c>
    </row>
    <row r="1271" spans="1:5" x14ac:dyDescent="0.25">
      <c r="A1271" s="14" t="s">
        <v>8219</v>
      </c>
      <c r="B1271">
        <v>259</v>
      </c>
      <c r="D1271" s="14" t="s">
        <v>8221</v>
      </c>
      <c r="E1271">
        <v>16</v>
      </c>
    </row>
    <row r="1272" spans="1:5" x14ac:dyDescent="0.25">
      <c r="A1272" s="14" t="s">
        <v>8219</v>
      </c>
      <c r="B1272">
        <v>39</v>
      </c>
      <c r="D1272" s="14" t="s">
        <v>8221</v>
      </c>
      <c r="E1272">
        <v>9</v>
      </c>
    </row>
    <row r="1273" spans="1:5" x14ac:dyDescent="0.25">
      <c r="A1273" s="14" t="s">
        <v>8219</v>
      </c>
      <c r="B1273">
        <v>42</v>
      </c>
      <c r="D1273" s="14" t="s">
        <v>8221</v>
      </c>
      <c r="E1273">
        <v>0</v>
      </c>
    </row>
    <row r="1274" spans="1:5" x14ac:dyDescent="0.25">
      <c r="A1274" s="14" t="s">
        <v>8219</v>
      </c>
      <c r="B1274">
        <v>10</v>
      </c>
      <c r="D1274" s="14" t="s">
        <v>8221</v>
      </c>
      <c r="E1274">
        <v>40</v>
      </c>
    </row>
    <row r="1275" spans="1:5" x14ac:dyDescent="0.25">
      <c r="A1275" s="14" t="s">
        <v>8219</v>
      </c>
      <c r="B1275">
        <v>56</v>
      </c>
      <c r="D1275" s="14" t="s">
        <v>8221</v>
      </c>
      <c r="E1275">
        <v>0</v>
      </c>
    </row>
    <row r="1276" spans="1:5" x14ac:dyDescent="0.25">
      <c r="A1276" s="14" t="s">
        <v>8219</v>
      </c>
      <c r="B1276">
        <v>20</v>
      </c>
      <c r="D1276" s="14" t="s">
        <v>8221</v>
      </c>
      <c r="E1276">
        <v>2</v>
      </c>
    </row>
    <row r="1277" spans="1:5" x14ac:dyDescent="0.25">
      <c r="A1277" s="14" t="s">
        <v>8219</v>
      </c>
      <c r="B1277">
        <v>170</v>
      </c>
      <c r="D1277" s="14" t="s">
        <v>8221</v>
      </c>
      <c r="E1277">
        <v>1</v>
      </c>
    </row>
    <row r="1278" spans="1:5" x14ac:dyDescent="0.25">
      <c r="A1278" s="14" t="s">
        <v>8219</v>
      </c>
      <c r="B1278">
        <v>29</v>
      </c>
      <c r="D1278" s="14" t="s">
        <v>8221</v>
      </c>
      <c r="E1278">
        <v>9</v>
      </c>
    </row>
    <row r="1279" spans="1:5" x14ac:dyDescent="0.25">
      <c r="A1279" s="14" t="s">
        <v>8219</v>
      </c>
      <c r="B1279">
        <v>132</v>
      </c>
      <c r="D1279" s="14" t="s">
        <v>8221</v>
      </c>
      <c r="E1279">
        <v>34</v>
      </c>
    </row>
    <row r="1280" spans="1:5" x14ac:dyDescent="0.25">
      <c r="A1280" s="14" t="s">
        <v>8219</v>
      </c>
      <c r="B1280">
        <v>27</v>
      </c>
      <c r="D1280" s="14" t="s">
        <v>8221</v>
      </c>
      <c r="E1280">
        <v>23</v>
      </c>
    </row>
    <row r="1281" spans="1:5" x14ac:dyDescent="0.25">
      <c r="A1281" s="14" t="s">
        <v>8219</v>
      </c>
      <c r="B1281">
        <v>26</v>
      </c>
      <c r="D1281" s="14" t="s">
        <v>8221</v>
      </c>
      <c r="E1281">
        <v>19</v>
      </c>
    </row>
    <row r="1282" spans="1:5" x14ac:dyDescent="0.25">
      <c r="A1282" s="14" t="s">
        <v>8219</v>
      </c>
      <c r="B1282">
        <v>43</v>
      </c>
      <c r="D1282" s="14" t="s">
        <v>8221</v>
      </c>
      <c r="E1282">
        <v>50</v>
      </c>
    </row>
    <row r="1283" spans="1:5" x14ac:dyDescent="0.25">
      <c r="A1283" s="14" t="s">
        <v>8219</v>
      </c>
      <c r="B1283">
        <v>80</v>
      </c>
      <c r="D1283" s="14" t="s">
        <v>8221</v>
      </c>
      <c r="E1283">
        <v>12</v>
      </c>
    </row>
    <row r="1284" spans="1:5" x14ac:dyDescent="0.25">
      <c r="A1284" s="14" t="s">
        <v>8219</v>
      </c>
      <c r="B1284">
        <v>33</v>
      </c>
      <c r="D1284" s="14" t="s">
        <v>8221</v>
      </c>
      <c r="E1284">
        <v>8</v>
      </c>
    </row>
    <row r="1285" spans="1:5" x14ac:dyDescent="0.25">
      <c r="A1285" s="14" t="s">
        <v>8219</v>
      </c>
      <c r="B1285">
        <v>71</v>
      </c>
      <c r="D1285" s="14" t="s">
        <v>8221</v>
      </c>
      <c r="E1285">
        <v>9</v>
      </c>
    </row>
    <row r="1286" spans="1:5" x14ac:dyDescent="0.25">
      <c r="A1286" s="14" t="s">
        <v>8219</v>
      </c>
      <c r="B1286">
        <v>81</v>
      </c>
      <c r="D1286" s="14" t="s">
        <v>8221</v>
      </c>
      <c r="E1286">
        <v>43</v>
      </c>
    </row>
    <row r="1287" spans="1:5" x14ac:dyDescent="0.25">
      <c r="A1287" s="14" t="s">
        <v>8219</v>
      </c>
      <c r="B1287">
        <v>76</v>
      </c>
      <c r="D1287" s="14" t="s">
        <v>8221</v>
      </c>
      <c r="E1287">
        <v>28</v>
      </c>
    </row>
    <row r="1288" spans="1:5" x14ac:dyDescent="0.25">
      <c r="A1288" s="14" t="s">
        <v>8219</v>
      </c>
      <c r="B1288">
        <v>48</v>
      </c>
      <c r="D1288" s="14" t="s">
        <v>8221</v>
      </c>
      <c r="E1288">
        <v>4</v>
      </c>
    </row>
    <row r="1289" spans="1:5" x14ac:dyDescent="0.25">
      <c r="A1289" s="14" t="s">
        <v>8219</v>
      </c>
      <c r="B1289">
        <v>61</v>
      </c>
      <c r="D1289" s="14" t="s">
        <v>8221</v>
      </c>
      <c r="E1289">
        <v>24</v>
      </c>
    </row>
    <row r="1290" spans="1:5" x14ac:dyDescent="0.25">
      <c r="A1290" s="14" t="s">
        <v>8219</v>
      </c>
      <c r="B1290">
        <v>60</v>
      </c>
      <c r="D1290" s="14" t="s">
        <v>8221</v>
      </c>
      <c r="E1290">
        <v>2</v>
      </c>
    </row>
    <row r="1291" spans="1:5" x14ac:dyDescent="0.25">
      <c r="A1291" s="14" t="s">
        <v>8219</v>
      </c>
      <c r="B1291">
        <v>136</v>
      </c>
      <c r="D1291" s="14" t="s">
        <v>8221</v>
      </c>
      <c r="E1291">
        <v>2</v>
      </c>
    </row>
    <row r="1292" spans="1:5" x14ac:dyDescent="0.25">
      <c r="A1292" s="14" t="s">
        <v>8219</v>
      </c>
      <c r="B1292">
        <v>14</v>
      </c>
      <c r="D1292" s="14" t="s">
        <v>8221</v>
      </c>
      <c r="E1292">
        <v>20</v>
      </c>
    </row>
    <row r="1293" spans="1:5" x14ac:dyDescent="0.25">
      <c r="A1293" s="14" t="s">
        <v>8219</v>
      </c>
      <c r="B1293">
        <v>78</v>
      </c>
      <c r="D1293" s="14" t="s">
        <v>8221</v>
      </c>
      <c r="E1293">
        <v>1</v>
      </c>
    </row>
    <row r="1294" spans="1:5" x14ac:dyDescent="0.25">
      <c r="A1294" s="14" t="s">
        <v>8219</v>
      </c>
      <c r="B1294">
        <v>4</v>
      </c>
      <c r="D1294" s="14" t="s">
        <v>8221</v>
      </c>
      <c r="E1294">
        <v>1</v>
      </c>
    </row>
    <row r="1295" spans="1:5" x14ac:dyDescent="0.25">
      <c r="A1295" s="14" t="s">
        <v>8219</v>
      </c>
      <c r="B1295">
        <v>11</v>
      </c>
      <c r="D1295" s="14" t="s">
        <v>8221</v>
      </c>
      <c r="E1295">
        <v>4</v>
      </c>
    </row>
    <row r="1296" spans="1:5" x14ac:dyDescent="0.25">
      <c r="A1296" s="14" t="s">
        <v>8219</v>
      </c>
      <c r="B1296">
        <v>185</v>
      </c>
      <c r="D1296" s="14" t="s">
        <v>8221</v>
      </c>
      <c r="E1296">
        <v>1</v>
      </c>
    </row>
    <row r="1297" spans="1:5" x14ac:dyDescent="0.25">
      <c r="A1297" s="14" t="s">
        <v>8219</v>
      </c>
      <c r="B1297">
        <v>59</v>
      </c>
      <c r="D1297" s="14" t="s">
        <v>8221</v>
      </c>
      <c r="E1297">
        <v>1</v>
      </c>
    </row>
    <row r="1298" spans="1:5" x14ac:dyDescent="0.25">
      <c r="A1298" s="14" t="s">
        <v>8219</v>
      </c>
      <c r="B1298">
        <v>27</v>
      </c>
      <c r="D1298" s="14" t="s">
        <v>8221</v>
      </c>
      <c r="E1298">
        <v>13</v>
      </c>
    </row>
    <row r="1299" spans="1:5" x14ac:dyDescent="0.25">
      <c r="A1299" s="14" t="s">
        <v>8219</v>
      </c>
      <c r="B1299">
        <v>63</v>
      </c>
      <c r="D1299" s="14" t="s">
        <v>8221</v>
      </c>
      <c r="E1299">
        <v>1</v>
      </c>
    </row>
    <row r="1300" spans="1:5" x14ac:dyDescent="0.25">
      <c r="A1300" s="14" t="s">
        <v>8219</v>
      </c>
      <c r="B1300">
        <v>13</v>
      </c>
      <c r="D1300" s="14" t="s">
        <v>8221</v>
      </c>
      <c r="E1300">
        <v>1</v>
      </c>
    </row>
    <row r="1301" spans="1:5" x14ac:dyDescent="0.25">
      <c r="A1301" s="14" t="s">
        <v>8219</v>
      </c>
      <c r="B1301">
        <v>13</v>
      </c>
      <c r="D1301" s="14" t="s">
        <v>8221</v>
      </c>
      <c r="E1301">
        <v>0</v>
      </c>
    </row>
    <row r="1302" spans="1:5" x14ac:dyDescent="0.25">
      <c r="A1302" s="14" t="s">
        <v>8219</v>
      </c>
      <c r="B1302">
        <v>57</v>
      </c>
      <c r="D1302" s="14" t="s">
        <v>8221</v>
      </c>
      <c r="E1302">
        <v>3</v>
      </c>
    </row>
    <row r="1303" spans="1:5" x14ac:dyDescent="0.25">
      <c r="A1303" s="14" t="s">
        <v>8219</v>
      </c>
      <c r="B1303">
        <v>61</v>
      </c>
      <c r="D1303" s="14" t="s">
        <v>8221</v>
      </c>
      <c r="E1303">
        <v>14</v>
      </c>
    </row>
    <row r="1304" spans="1:5" x14ac:dyDescent="0.25">
      <c r="A1304" s="14" t="s">
        <v>8219</v>
      </c>
      <c r="B1304">
        <v>65</v>
      </c>
      <c r="D1304" s="14" t="s">
        <v>8221</v>
      </c>
      <c r="E1304">
        <v>2</v>
      </c>
    </row>
    <row r="1305" spans="1:5" x14ac:dyDescent="0.25">
      <c r="A1305" s="14" t="s">
        <v>8219</v>
      </c>
      <c r="B1305">
        <v>134</v>
      </c>
      <c r="D1305" s="14" t="s">
        <v>8221</v>
      </c>
      <c r="E1305">
        <v>5</v>
      </c>
    </row>
    <row r="1306" spans="1:5" x14ac:dyDescent="0.25">
      <c r="A1306" s="14" t="s">
        <v>8219</v>
      </c>
      <c r="B1306">
        <v>37</v>
      </c>
      <c r="D1306" s="14" t="s">
        <v>8221</v>
      </c>
      <c r="E1306">
        <v>14</v>
      </c>
    </row>
    <row r="1307" spans="1:5" x14ac:dyDescent="0.25">
      <c r="A1307" s="14" t="s">
        <v>8219</v>
      </c>
      <c r="B1307">
        <v>37</v>
      </c>
      <c r="D1307" s="14" t="s">
        <v>8221</v>
      </c>
      <c r="E1307">
        <v>9</v>
      </c>
    </row>
    <row r="1308" spans="1:5" x14ac:dyDescent="0.25">
      <c r="A1308" s="14" t="s">
        <v>8219</v>
      </c>
      <c r="B1308">
        <v>150</v>
      </c>
      <c r="D1308" s="14" t="s">
        <v>8221</v>
      </c>
      <c r="E1308">
        <v>8</v>
      </c>
    </row>
    <row r="1309" spans="1:5" x14ac:dyDescent="0.25">
      <c r="A1309" s="14" t="s">
        <v>8219</v>
      </c>
      <c r="B1309">
        <v>56</v>
      </c>
      <c r="D1309" s="14" t="s">
        <v>8221</v>
      </c>
      <c r="E1309">
        <v>7</v>
      </c>
    </row>
    <row r="1310" spans="1:5" x14ac:dyDescent="0.25">
      <c r="A1310" s="14" t="s">
        <v>8219</v>
      </c>
      <c r="B1310">
        <v>18</v>
      </c>
      <c r="D1310" s="14" t="s">
        <v>8221</v>
      </c>
      <c r="E1310">
        <v>0</v>
      </c>
    </row>
    <row r="1311" spans="1:5" x14ac:dyDescent="0.25">
      <c r="A1311" s="14" t="s">
        <v>8219</v>
      </c>
      <c r="B1311">
        <v>60</v>
      </c>
      <c r="D1311" s="14" t="s">
        <v>8221</v>
      </c>
      <c r="E1311">
        <v>84</v>
      </c>
    </row>
    <row r="1312" spans="1:5" x14ac:dyDescent="0.25">
      <c r="A1312" s="14" t="s">
        <v>8219</v>
      </c>
      <c r="B1312">
        <v>67</v>
      </c>
      <c r="D1312" s="14" t="s">
        <v>8221</v>
      </c>
      <c r="E1312">
        <v>11</v>
      </c>
    </row>
    <row r="1313" spans="1:5" x14ac:dyDescent="0.25">
      <c r="A1313" s="14" t="s">
        <v>8219</v>
      </c>
      <c r="B1313">
        <v>35</v>
      </c>
      <c r="D1313" s="14" t="s">
        <v>8221</v>
      </c>
      <c r="E1313">
        <v>1</v>
      </c>
    </row>
    <row r="1314" spans="1:5" x14ac:dyDescent="0.25">
      <c r="A1314" s="14" t="s">
        <v>8219</v>
      </c>
      <c r="B1314">
        <v>34</v>
      </c>
      <c r="D1314" s="14" t="s">
        <v>8221</v>
      </c>
      <c r="E1314">
        <v>4</v>
      </c>
    </row>
    <row r="1315" spans="1:5" x14ac:dyDescent="0.25">
      <c r="A1315" s="14" t="s">
        <v>8219</v>
      </c>
      <c r="B1315">
        <v>36</v>
      </c>
      <c r="D1315" s="14" t="s">
        <v>8221</v>
      </c>
      <c r="E1315">
        <v>10</v>
      </c>
    </row>
    <row r="1316" spans="1:5" x14ac:dyDescent="0.25">
      <c r="A1316" s="14" t="s">
        <v>8219</v>
      </c>
      <c r="B1316">
        <v>18</v>
      </c>
      <c r="D1316" s="14" t="s">
        <v>8221</v>
      </c>
      <c r="E1316">
        <v>16</v>
      </c>
    </row>
    <row r="1317" spans="1:5" x14ac:dyDescent="0.25">
      <c r="A1317" s="14" t="s">
        <v>8219</v>
      </c>
      <c r="B1317">
        <v>25</v>
      </c>
      <c r="D1317" s="14" t="s">
        <v>8221</v>
      </c>
      <c r="E1317">
        <v>2</v>
      </c>
    </row>
    <row r="1318" spans="1:5" x14ac:dyDescent="0.25">
      <c r="A1318" s="14" t="s">
        <v>8219</v>
      </c>
      <c r="B1318">
        <v>21</v>
      </c>
      <c r="D1318" s="14" t="s">
        <v>8221</v>
      </c>
      <c r="E1318">
        <v>5</v>
      </c>
    </row>
    <row r="1319" spans="1:5" x14ac:dyDescent="0.25">
      <c r="A1319" s="14" t="s">
        <v>8219</v>
      </c>
      <c r="B1319">
        <v>151</v>
      </c>
      <c r="D1319" s="14" t="s">
        <v>8221</v>
      </c>
      <c r="E1319">
        <v>1</v>
      </c>
    </row>
    <row r="1320" spans="1:5" x14ac:dyDescent="0.25">
      <c r="A1320" s="14" t="s">
        <v>8219</v>
      </c>
      <c r="B1320">
        <v>489</v>
      </c>
      <c r="D1320" s="14" t="s">
        <v>8221</v>
      </c>
      <c r="E1320">
        <v>31</v>
      </c>
    </row>
    <row r="1321" spans="1:5" x14ac:dyDescent="0.25">
      <c r="A1321" s="14" t="s">
        <v>8219</v>
      </c>
      <c r="B1321">
        <v>50</v>
      </c>
      <c r="D1321" s="14" t="s">
        <v>8221</v>
      </c>
      <c r="E1321">
        <v>0</v>
      </c>
    </row>
    <row r="1322" spans="1:5" x14ac:dyDescent="0.25">
      <c r="A1322" s="14" t="s">
        <v>8219</v>
      </c>
      <c r="B1322">
        <v>321</v>
      </c>
      <c r="D1322" s="14" t="s">
        <v>8221</v>
      </c>
      <c r="E1322">
        <v>2</v>
      </c>
    </row>
    <row r="1323" spans="1:5" x14ac:dyDescent="0.25">
      <c r="A1323" s="14" t="s">
        <v>8219</v>
      </c>
      <c r="B1323">
        <v>1762</v>
      </c>
      <c r="D1323" s="14" t="s">
        <v>8221</v>
      </c>
      <c r="E1323">
        <v>7</v>
      </c>
    </row>
    <row r="1324" spans="1:5" x14ac:dyDescent="0.25">
      <c r="A1324" s="14" t="s">
        <v>8219</v>
      </c>
      <c r="B1324">
        <v>385</v>
      </c>
      <c r="D1324" s="14" t="s">
        <v>8221</v>
      </c>
      <c r="E1324">
        <v>16</v>
      </c>
    </row>
    <row r="1325" spans="1:5" x14ac:dyDescent="0.25">
      <c r="A1325" s="14" t="s">
        <v>8219</v>
      </c>
      <c r="B1325">
        <v>398</v>
      </c>
      <c r="D1325" s="14" t="s">
        <v>8221</v>
      </c>
      <c r="E1325">
        <v>4</v>
      </c>
    </row>
    <row r="1326" spans="1:5" x14ac:dyDescent="0.25">
      <c r="A1326" s="14" t="s">
        <v>8219</v>
      </c>
      <c r="B1326">
        <v>304</v>
      </c>
      <c r="D1326" s="14" t="s">
        <v>8221</v>
      </c>
      <c r="E1326">
        <v>4</v>
      </c>
    </row>
    <row r="1327" spans="1:5" x14ac:dyDescent="0.25">
      <c r="A1327" s="14" t="s">
        <v>8219</v>
      </c>
      <c r="B1327">
        <v>676</v>
      </c>
      <c r="D1327" s="14" t="s">
        <v>8221</v>
      </c>
      <c r="E1327">
        <v>4</v>
      </c>
    </row>
    <row r="1328" spans="1:5" x14ac:dyDescent="0.25">
      <c r="A1328" s="14" t="s">
        <v>8219</v>
      </c>
      <c r="B1328">
        <v>577</v>
      </c>
      <c r="D1328" s="14" t="s">
        <v>8221</v>
      </c>
      <c r="E1328">
        <v>3</v>
      </c>
    </row>
    <row r="1329" spans="1:5" x14ac:dyDescent="0.25">
      <c r="A1329" s="14" t="s">
        <v>8219</v>
      </c>
      <c r="B1329">
        <v>3663</v>
      </c>
      <c r="D1329" s="14" t="s">
        <v>8221</v>
      </c>
      <c r="E1329">
        <v>36</v>
      </c>
    </row>
    <row r="1330" spans="1:5" x14ac:dyDescent="0.25">
      <c r="A1330" s="14" t="s">
        <v>8219</v>
      </c>
      <c r="B1330">
        <v>294</v>
      </c>
      <c r="D1330" s="14" t="s">
        <v>8221</v>
      </c>
      <c r="E1330">
        <v>1</v>
      </c>
    </row>
    <row r="1331" spans="1:5" x14ac:dyDescent="0.25">
      <c r="A1331" s="14" t="s">
        <v>8219</v>
      </c>
      <c r="B1331">
        <v>28</v>
      </c>
      <c r="D1331" s="14" t="s">
        <v>8221</v>
      </c>
      <c r="E1331">
        <v>7</v>
      </c>
    </row>
    <row r="1332" spans="1:5" x14ac:dyDescent="0.25">
      <c r="A1332" s="14" t="s">
        <v>8219</v>
      </c>
      <c r="B1332">
        <v>100</v>
      </c>
      <c r="D1332" s="14" t="s">
        <v>8221</v>
      </c>
      <c r="E1332">
        <v>27</v>
      </c>
    </row>
    <row r="1333" spans="1:5" x14ac:dyDescent="0.25">
      <c r="A1333" s="14" t="s">
        <v>8219</v>
      </c>
      <c r="B1333">
        <v>72</v>
      </c>
      <c r="D1333" s="14" t="s">
        <v>8221</v>
      </c>
      <c r="E1333">
        <v>1</v>
      </c>
    </row>
    <row r="1334" spans="1:5" x14ac:dyDescent="0.25">
      <c r="A1334" s="14" t="s">
        <v>8219</v>
      </c>
      <c r="B1334">
        <v>238</v>
      </c>
      <c r="D1334" s="14" t="s">
        <v>8221</v>
      </c>
      <c r="E1334">
        <v>0</v>
      </c>
    </row>
    <row r="1335" spans="1:5" x14ac:dyDescent="0.25">
      <c r="A1335" s="14" t="s">
        <v>8219</v>
      </c>
      <c r="B1335">
        <v>159</v>
      </c>
      <c r="D1335" s="14" t="s">
        <v>8221</v>
      </c>
      <c r="E1335">
        <v>1</v>
      </c>
    </row>
    <row r="1336" spans="1:5" x14ac:dyDescent="0.25">
      <c r="A1336" s="14" t="s">
        <v>8219</v>
      </c>
      <c r="B1336">
        <v>77</v>
      </c>
      <c r="D1336" s="14" t="s">
        <v>8221</v>
      </c>
      <c r="E1336">
        <v>3</v>
      </c>
    </row>
    <row r="1337" spans="1:5" x14ac:dyDescent="0.25">
      <c r="A1337" s="14" t="s">
        <v>8219</v>
      </c>
      <c r="B1337">
        <v>53</v>
      </c>
      <c r="D1337" s="14" t="s">
        <v>8221</v>
      </c>
      <c r="E1337">
        <v>3</v>
      </c>
    </row>
    <row r="1338" spans="1:5" x14ac:dyDescent="0.25">
      <c r="A1338" s="14" t="s">
        <v>8219</v>
      </c>
      <c r="B1338">
        <v>1251</v>
      </c>
      <c r="D1338" s="14" t="s">
        <v>8221</v>
      </c>
      <c r="E1338">
        <v>3</v>
      </c>
    </row>
    <row r="1339" spans="1:5" x14ac:dyDescent="0.25">
      <c r="A1339" s="14" t="s">
        <v>8219</v>
      </c>
      <c r="B1339">
        <v>465</v>
      </c>
      <c r="D1339" s="14" t="s">
        <v>8221</v>
      </c>
      <c r="E1339">
        <v>0</v>
      </c>
    </row>
    <row r="1340" spans="1:5" x14ac:dyDescent="0.25">
      <c r="A1340" s="14" t="s">
        <v>8219</v>
      </c>
      <c r="B1340">
        <v>74</v>
      </c>
      <c r="D1340" s="14" t="s">
        <v>8221</v>
      </c>
      <c r="E1340">
        <v>6</v>
      </c>
    </row>
    <row r="1341" spans="1:5" x14ac:dyDescent="0.25">
      <c r="A1341" s="14" t="s">
        <v>8219</v>
      </c>
      <c r="B1341">
        <v>62</v>
      </c>
      <c r="D1341" s="14" t="s">
        <v>8221</v>
      </c>
      <c r="E1341">
        <v>17</v>
      </c>
    </row>
    <row r="1342" spans="1:5" x14ac:dyDescent="0.25">
      <c r="A1342" s="14" t="s">
        <v>8219</v>
      </c>
      <c r="B1342">
        <v>3468</v>
      </c>
      <c r="D1342" s="14" t="s">
        <v>8221</v>
      </c>
      <c r="E1342">
        <v>40</v>
      </c>
    </row>
    <row r="1343" spans="1:5" x14ac:dyDescent="0.25">
      <c r="A1343" s="14" t="s">
        <v>8219</v>
      </c>
      <c r="B1343">
        <v>52</v>
      </c>
      <c r="D1343" s="14" t="s">
        <v>8221</v>
      </c>
      <c r="E1343">
        <v>3</v>
      </c>
    </row>
    <row r="1344" spans="1:5" x14ac:dyDescent="0.25">
      <c r="A1344" s="14" t="s">
        <v>8219</v>
      </c>
      <c r="B1344">
        <v>50</v>
      </c>
      <c r="D1344" s="14" t="s">
        <v>8221</v>
      </c>
      <c r="E1344">
        <v>1</v>
      </c>
    </row>
    <row r="1345" spans="1:5" x14ac:dyDescent="0.25">
      <c r="A1345" s="14" t="s">
        <v>8219</v>
      </c>
      <c r="B1345">
        <v>45</v>
      </c>
      <c r="D1345" s="14" t="s">
        <v>8221</v>
      </c>
      <c r="E1345">
        <v>2</v>
      </c>
    </row>
    <row r="1346" spans="1:5" x14ac:dyDescent="0.25">
      <c r="A1346" s="14" t="s">
        <v>8219</v>
      </c>
      <c r="B1346">
        <v>21</v>
      </c>
      <c r="D1346" s="14" t="s">
        <v>8221</v>
      </c>
      <c r="E1346">
        <v>7</v>
      </c>
    </row>
    <row r="1347" spans="1:5" x14ac:dyDescent="0.25">
      <c r="A1347" s="14" t="s">
        <v>8219</v>
      </c>
      <c r="B1347">
        <v>100</v>
      </c>
      <c r="D1347" s="14" t="s">
        <v>8221</v>
      </c>
      <c r="E1347">
        <v>14</v>
      </c>
    </row>
    <row r="1348" spans="1:5" x14ac:dyDescent="0.25">
      <c r="A1348" s="14" t="s">
        <v>8219</v>
      </c>
      <c r="B1348">
        <v>81</v>
      </c>
      <c r="D1348" s="14" t="s">
        <v>8221</v>
      </c>
      <c r="E1348">
        <v>0</v>
      </c>
    </row>
    <row r="1349" spans="1:5" x14ac:dyDescent="0.25">
      <c r="A1349" s="14" t="s">
        <v>8219</v>
      </c>
      <c r="B1349">
        <v>286</v>
      </c>
      <c r="D1349" s="14" t="s">
        <v>8221</v>
      </c>
      <c r="E1349">
        <v>0</v>
      </c>
    </row>
    <row r="1350" spans="1:5" x14ac:dyDescent="0.25">
      <c r="A1350" s="14" t="s">
        <v>8219</v>
      </c>
      <c r="B1350">
        <v>42</v>
      </c>
      <c r="D1350" s="14" t="s">
        <v>8221</v>
      </c>
      <c r="E1350">
        <v>1</v>
      </c>
    </row>
    <row r="1351" spans="1:5" x14ac:dyDescent="0.25">
      <c r="A1351" s="14" t="s">
        <v>8219</v>
      </c>
      <c r="B1351">
        <v>199</v>
      </c>
      <c r="D1351" s="14" t="s">
        <v>8221</v>
      </c>
      <c r="E1351">
        <v>12</v>
      </c>
    </row>
    <row r="1352" spans="1:5" x14ac:dyDescent="0.25">
      <c r="A1352" s="14" t="s">
        <v>8219</v>
      </c>
      <c r="B1352">
        <v>25</v>
      </c>
      <c r="D1352" s="14" t="s">
        <v>8221</v>
      </c>
      <c r="E1352">
        <v>12</v>
      </c>
    </row>
    <row r="1353" spans="1:5" x14ac:dyDescent="0.25">
      <c r="A1353" s="14" t="s">
        <v>8219</v>
      </c>
      <c r="B1353">
        <v>84</v>
      </c>
      <c r="D1353" s="14" t="s">
        <v>8221</v>
      </c>
      <c r="E1353">
        <v>23</v>
      </c>
    </row>
    <row r="1354" spans="1:5" x14ac:dyDescent="0.25">
      <c r="A1354" s="14" t="s">
        <v>8219</v>
      </c>
      <c r="B1354">
        <v>50</v>
      </c>
      <c r="D1354" s="14" t="s">
        <v>8221</v>
      </c>
      <c r="E1354">
        <v>0</v>
      </c>
    </row>
    <row r="1355" spans="1:5" x14ac:dyDescent="0.25">
      <c r="A1355" s="14" t="s">
        <v>8219</v>
      </c>
      <c r="B1355">
        <v>26</v>
      </c>
      <c r="D1355" s="14" t="s">
        <v>8221</v>
      </c>
      <c r="E1355">
        <v>10</v>
      </c>
    </row>
    <row r="1356" spans="1:5" x14ac:dyDescent="0.25">
      <c r="A1356" s="14" t="s">
        <v>8219</v>
      </c>
      <c r="B1356">
        <v>14</v>
      </c>
      <c r="D1356" s="14" t="s">
        <v>8221</v>
      </c>
      <c r="E1356">
        <v>5</v>
      </c>
    </row>
    <row r="1357" spans="1:5" x14ac:dyDescent="0.25">
      <c r="A1357" s="14" t="s">
        <v>8219</v>
      </c>
      <c r="B1357">
        <v>49</v>
      </c>
      <c r="D1357" s="14" t="s">
        <v>8221</v>
      </c>
      <c r="E1357">
        <v>1</v>
      </c>
    </row>
    <row r="1358" spans="1:5" x14ac:dyDescent="0.25">
      <c r="A1358" s="14" t="s">
        <v>8219</v>
      </c>
      <c r="B1358">
        <v>69</v>
      </c>
      <c r="D1358" s="14" t="s">
        <v>8221</v>
      </c>
      <c r="E1358">
        <v>2</v>
      </c>
    </row>
    <row r="1359" spans="1:5" x14ac:dyDescent="0.25">
      <c r="A1359" s="14" t="s">
        <v>8219</v>
      </c>
      <c r="B1359">
        <v>60</v>
      </c>
      <c r="D1359" s="14" t="s">
        <v>8221</v>
      </c>
      <c r="E1359">
        <v>2</v>
      </c>
    </row>
    <row r="1360" spans="1:5" x14ac:dyDescent="0.25">
      <c r="A1360" s="14" t="s">
        <v>8219</v>
      </c>
      <c r="B1360">
        <v>80</v>
      </c>
      <c r="D1360" s="14" t="s">
        <v>8221</v>
      </c>
      <c r="E1360">
        <v>0</v>
      </c>
    </row>
    <row r="1361" spans="1:5" x14ac:dyDescent="0.25">
      <c r="A1361" s="14" t="s">
        <v>8219</v>
      </c>
      <c r="B1361">
        <v>56</v>
      </c>
      <c r="D1361" s="14" t="s">
        <v>8221</v>
      </c>
      <c r="E1361">
        <v>13</v>
      </c>
    </row>
    <row r="1362" spans="1:5" x14ac:dyDescent="0.25">
      <c r="A1362" s="14" t="s">
        <v>8219</v>
      </c>
      <c r="B1362">
        <v>104</v>
      </c>
      <c r="D1362" s="14" t="s">
        <v>8221</v>
      </c>
      <c r="E1362">
        <v>0</v>
      </c>
    </row>
    <row r="1363" spans="1:5" x14ac:dyDescent="0.25">
      <c r="A1363" s="14" t="s">
        <v>8219</v>
      </c>
      <c r="B1363">
        <v>46</v>
      </c>
      <c r="D1363" s="14" t="s">
        <v>8221</v>
      </c>
      <c r="E1363">
        <v>1</v>
      </c>
    </row>
    <row r="1364" spans="1:5" x14ac:dyDescent="0.25">
      <c r="A1364" s="14" t="s">
        <v>8219</v>
      </c>
      <c r="B1364">
        <v>206</v>
      </c>
      <c r="D1364" s="14" t="s">
        <v>8221</v>
      </c>
      <c r="E1364">
        <v>5</v>
      </c>
    </row>
    <row r="1365" spans="1:5" x14ac:dyDescent="0.25">
      <c r="A1365" s="14" t="s">
        <v>8219</v>
      </c>
      <c r="B1365">
        <v>18</v>
      </c>
      <c r="D1365" s="14" t="s">
        <v>8221</v>
      </c>
      <c r="E1365">
        <v>2</v>
      </c>
    </row>
    <row r="1366" spans="1:5" x14ac:dyDescent="0.25">
      <c r="A1366" s="14" t="s">
        <v>8219</v>
      </c>
      <c r="B1366">
        <v>28</v>
      </c>
      <c r="D1366" s="14" t="s">
        <v>8221</v>
      </c>
      <c r="E1366">
        <v>0</v>
      </c>
    </row>
    <row r="1367" spans="1:5" x14ac:dyDescent="0.25">
      <c r="A1367" s="14" t="s">
        <v>8219</v>
      </c>
      <c r="B1367">
        <v>11</v>
      </c>
      <c r="D1367" s="14" t="s">
        <v>8221</v>
      </c>
      <c r="E1367">
        <v>32</v>
      </c>
    </row>
    <row r="1368" spans="1:5" x14ac:dyDescent="0.25">
      <c r="A1368" s="14" t="s">
        <v>8219</v>
      </c>
      <c r="B1368">
        <v>263</v>
      </c>
      <c r="D1368" s="14" t="s">
        <v>8221</v>
      </c>
      <c r="E1368">
        <v>1</v>
      </c>
    </row>
    <row r="1369" spans="1:5" x14ac:dyDescent="0.25">
      <c r="A1369" s="14" t="s">
        <v>8219</v>
      </c>
      <c r="B1369">
        <v>394</v>
      </c>
      <c r="D1369" s="14" t="s">
        <v>8221</v>
      </c>
      <c r="E1369">
        <v>1</v>
      </c>
    </row>
    <row r="1370" spans="1:5" x14ac:dyDescent="0.25">
      <c r="A1370" s="14" t="s">
        <v>8219</v>
      </c>
      <c r="B1370">
        <v>1049</v>
      </c>
      <c r="D1370" s="14" t="s">
        <v>8221</v>
      </c>
      <c r="E1370">
        <v>1</v>
      </c>
    </row>
    <row r="1371" spans="1:5" x14ac:dyDescent="0.25">
      <c r="A1371" s="14" t="s">
        <v>8219</v>
      </c>
      <c r="B1371">
        <v>308</v>
      </c>
      <c r="D1371" s="14" t="s">
        <v>8221</v>
      </c>
      <c r="E1371">
        <v>0</v>
      </c>
    </row>
    <row r="1372" spans="1:5" x14ac:dyDescent="0.25">
      <c r="A1372" s="14" t="s">
        <v>8219</v>
      </c>
      <c r="B1372">
        <v>1088</v>
      </c>
      <c r="D1372" s="14" t="s">
        <v>8221</v>
      </c>
      <c r="E1372">
        <v>0</v>
      </c>
    </row>
    <row r="1373" spans="1:5" x14ac:dyDescent="0.25">
      <c r="A1373" s="14" t="s">
        <v>8219</v>
      </c>
      <c r="B1373">
        <v>73</v>
      </c>
      <c r="D1373" s="14" t="s">
        <v>8221</v>
      </c>
      <c r="E1373">
        <v>8</v>
      </c>
    </row>
    <row r="1374" spans="1:5" x14ac:dyDescent="0.25">
      <c r="A1374" s="14" t="s">
        <v>8219</v>
      </c>
      <c r="B1374">
        <v>143</v>
      </c>
      <c r="D1374" s="14" t="s">
        <v>8221</v>
      </c>
      <c r="E1374">
        <v>0</v>
      </c>
    </row>
    <row r="1375" spans="1:5" x14ac:dyDescent="0.25">
      <c r="A1375" s="14" t="s">
        <v>8219</v>
      </c>
      <c r="B1375">
        <v>1420</v>
      </c>
      <c r="D1375" s="14" t="s">
        <v>8221</v>
      </c>
      <c r="E1375">
        <v>1</v>
      </c>
    </row>
    <row r="1376" spans="1:5" x14ac:dyDescent="0.25">
      <c r="A1376" s="14" t="s">
        <v>8219</v>
      </c>
      <c r="B1376">
        <v>305</v>
      </c>
      <c r="D1376" s="14" t="s">
        <v>8221</v>
      </c>
      <c r="E1376">
        <v>16</v>
      </c>
    </row>
    <row r="1377" spans="1:5" x14ac:dyDescent="0.25">
      <c r="A1377" s="14" t="s">
        <v>8219</v>
      </c>
      <c r="B1377">
        <v>551</v>
      </c>
      <c r="D1377" s="14" t="s">
        <v>8221</v>
      </c>
      <c r="E1377">
        <v>12</v>
      </c>
    </row>
    <row r="1378" spans="1:5" x14ac:dyDescent="0.25">
      <c r="A1378" s="14" t="s">
        <v>8219</v>
      </c>
      <c r="B1378">
        <v>187</v>
      </c>
      <c r="D1378" s="14" t="s">
        <v>8221</v>
      </c>
      <c r="E1378">
        <v>4</v>
      </c>
    </row>
    <row r="1379" spans="1:5" x14ac:dyDescent="0.25">
      <c r="A1379" s="14" t="s">
        <v>8219</v>
      </c>
      <c r="B1379">
        <v>325</v>
      </c>
      <c r="D1379" s="14" t="s">
        <v>8221</v>
      </c>
      <c r="E1379">
        <v>2</v>
      </c>
    </row>
    <row r="1380" spans="1:5" x14ac:dyDescent="0.25">
      <c r="A1380" s="14" t="s">
        <v>8219</v>
      </c>
      <c r="B1380">
        <v>148</v>
      </c>
      <c r="D1380" s="14" t="s">
        <v>8221</v>
      </c>
      <c r="E1380">
        <v>3</v>
      </c>
    </row>
    <row r="1381" spans="1:5" x14ac:dyDescent="0.25">
      <c r="A1381" s="14" t="s">
        <v>8219</v>
      </c>
      <c r="B1381">
        <v>69</v>
      </c>
      <c r="D1381" s="14" t="s">
        <v>8221</v>
      </c>
      <c r="E1381">
        <v>0</v>
      </c>
    </row>
    <row r="1382" spans="1:5" x14ac:dyDescent="0.25">
      <c r="A1382" s="14" t="s">
        <v>8219</v>
      </c>
      <c r="B1382">
        <v>173</v>
      </c>
      <c r="D1382" s="14" t="s">
        <v>8221</v>
      </c>
      <c r="E1382">
        <v>3</v>
      </c>
    </row>
    <row r="1383" spans="1:5" x14ac:dyDescent="0.25">
      <c r="A1383" s="14" t="s">
        <v>8219</v>
      </c>
      <c r="B1383">
        <v>269</v>
      </c>
      <c r="D1383" s="14" t="s">
        <v>8221</v>
      </c>
      <c r="E1383">
        <v>4</v>
      </c>
    </row>
    <row r="1384" spans="1:5" x14ac:dyDescent="0.25">
      <c r="A1384" s="14" t="s">
        <v>8219</v>
      </c>
      <c r="B1384">
        <v>185</v>
      </c>
      <c r="D1384" s="14" t="s">
        <v>8221</v>
      </c>
      <c r="E1384">
        <v>2</v>
      </c>
    </row>
    <row r="1385" spans="1:5" x14ac:dyDescent="0.25">
      <c r="A1385" s="14" t="s">
        <v>8219</v>
      </c>
      <c r="B1385">
        <v>176</v>
      </c>
      <c r="D1385" s="14" t="s">
        <v>8221</v>
      </c>
      <c r="E1385">
        <v>10</v>
      </c>
    </row>
    <row r="1386" spans="1:5" x14ac:dyDescent="0.25">
      <c r="A1386" s="14" t="s">
        <v>8219</v>
      </c>
      <c r="B1386">
        <v>1019</v>
      </c>
      <c r="D1386" s="14" t="s">
        <v>8221</v>
      </c>
      <c r="E1386">
        <v>11</v>
      </c>
    </row>
    <row r="1387" spans="1:5" x14ac:dyDescent="0.25">
      <c r="A1387" s="14" t="s">
        <v>8219</v>
      </c>
      <c r="B1387">
        <v>113</v>
      </c>
      <c r="D1387" s="14" t="s">
        <v>8221</v>
      </c>
      <c r="E1387">
        <v>6</v>
      </c>
    </row>
    <row r="1388" spans="1:5" x14ac:dyDescent="0.25">
      <c r="A1388" s="14" t="s">
        <v>8219</v>
      </c>
      <c r="B1388">
        <v>404</v>
      </c>
      <c r="D1388" s="14" t="s">
        <v>8221</v>
      </c>
      <c r="E1388">
        <v>2</v>
      </c>
    </row>
    <row r="1389" spans="1:5" x14ac:dyDescent="0.25">
      <c r="A1389" s="14" t="s">
        <v>8219</v>
      </c>
      <c r="B1389">
        <v>707</v>
      </c>
      <c r="D1389" s="14" t="s">
        <v>8221</v>
      </c>
      <c r="E1389">
        <v>6</v>
      </c>
    </row>
    <row r="1390" spans="1:5" x14ac:dyDescent="0.25">
      <c r="A1390" s="14" t="s">
        <v>8219</v>
      </c>
      <c r="B1390">
        <v>392</v>
      </c>
      <c r="D1390" s="14" t="s">
        <v>8221</v>
      </c>
      <c r="E1390">
        <v>8</v>
      </c>
    </row>
    <row r="1391" spans="1:5" x14ac:dyDescent="0.25">
      <c r="A1391" s="14" t="s">
        <v>8219</v>
      </c>
      <c r="B1391">
        <v>23</v>
      </c>
      <c r="D1391" s="14" t="s">
        <v>8221</v>
      </c>
      <c r="E1391">
        <v>37</v>
      </c>
    </row>
    <row r="1392" spans="1:5" x14ac:dyDescent="0.25">
      <c r="A1392" s="14" t="s">
        <v>8219</v>
      </c>
      <c r="B1392">
        <v>682</v>
      </c>
      <c r="D1392" s="14" t="s">
        <v>8221</v>
      </c>
      <c r="E1392">
        <v>11</v>
      </c>
    </row>
    <row r="1393" spans="1:5" x14ac:dyDescent="0.25">
      <c r="A1393" s="14" t="s">
        <v>8219</v>
      </c>
      <c r="B1393">
        <v>37</v>
      </c>
      <c r="D1393" s="14" t="s">
        <v>8221</v>
      </c>
      <c r="E1393">
        <v>0</v>
      </c>
    </row>
    <row r="1394" spans="1:5" x14ac:dyDescent="0.25">
      <c r="A1394" s="14" t="s">
        <v>8219</v>
      </c>
      <c r="B1394">
        <v>146</v>
      </c>
      <c r="D1394" s="14" t="s">
        <v>8221</v>
      </c>
      <c r="E1394">
        <v>10</v>
      </c>
    </row>
    <row r="1395" spans="1:5" x14ac:dyDescent="0.25">
      <c r="A1395" s="14" t="s">
        <v>8219</v>
      </c>
      <c r="B1395">
        <v>119</v>
      </c>
      <c r="D1395" s="14" t="s">
        <v>8221</v>
      </c>
      <c r="E1395">
        <v>6</v>
      </c>
    </row>
    <row r="1396" spans="1:5" x14ac:dyDescent="0.25">
      <c r="A1396" s="14" t="s">
        <v>8219</v>
      </c>
      <c r="B1396">
        <v>163</v>
      </c>
      <c r="D1396" s="14" t="s">
        <v>8221</v>
      </c>
      <c r="E1396">
        <v>8</v>
      </c>
    </row>
    <row r="1397" spans="1:5" x14ac:dyDescent="0.25">
      <c r="A1397" s="14" t="s">
        <v>8219</v>
      </c>
      <c r="B1397">
        <v>339</v>
      </c>
      <c r="D1397" s="14" t="s">
        <v>8221</v>
      </c>
      <c r="E1397">
        <v>6</v>
      </c>
    </row>
    <row r="1398" spans="1:5" x14ac:dyDescent="0.25">
      <c r="A1398" s="14" t="s">
        <v>8219</v>
      </c>
      <c r="B1398">
        <v>58</v>
      </c>
      <c r="D1398" s="14" t="s">
        <v>8221</v>
      </c>
      <c r="E1398">
        <v>7</v>
      </c>
    </row>
    <row r="1399" spans="1:5" x14ac:dyDescent="0.25">
      <c r="A1399" s="14" t="s">
        <v>8219</v>
      </c>
      <c r="B1399">
        <v>456</v>
      </c>
      <c r="D1399" s="14" t="s">
        <v>8221</v>
      </c>
      <c r="E1399">
        <v>7</v>
      </c>
    </row>
    <row r="1400" spans="1:5" x14ac:dyDescent="0.25">
      <c r="A1400" s="14" t="s">
        <v>8219</v>
      </c>
      <c r="B1400">
        <v>15</v>
      </c>
      <c r="D1400" s="14" t="s">
        <v>8221</v>
      </c>
      <c r="E1400">
        <v>5</v>
      </c>
    </row>
    <row r="1401" spans="1:5" x14ac:dyDescent="0.25">
      <c r="A1401" s="14" t="s">
        <v>8219</v>
      </c>
      <c r="B1401">
        <v>191</v>
      </c>
      <c r="D1401" s="14" t="s">
        <v>8221</v>
      </c>
      <c r="E1401">
        <v>46</v>
      </c>
    </row>
    <row r="1402" spans="1:5" x14ac:dyDescent="0.25">
      <c r="A1402" s="14" t="s">
        <v>8219</v>
      </c>
      <c r="B1402">
        <v>17</v>
      </c>
      <c r="D1402" s="14" t="s">
        <v>8221</v>
      </c>
      <c r="E1402">
        <v>10</v>
      </c>
    </row>
    <row r="1403" spans="1:5" x14ac:dyDescent="0.25">
      <c r="A1403" s="14" t="s">
        <v>8219</v>
      </c>
      <c r="B1403">
        <v>28</v>
      </c>
      <c r="D1403" s="14" t="s">
        <v>8221</v>
      </c>
      <c r="E1403">
        <v>19</v>
      </c>
    </row>
    <row r="1404" spans="1:5" x14ac:dyDescent="0.25">
      <c r="A1404" s="14" t="s">
        <v>8219</v>
      </c>
      <c r="B1404">
        <v>18</v>
      </c>
      <c r="D1404" s="14" t="s">
        <v>8221</v>
      </c>
      <c r="E1404">
        <v>13</v>
      </c>
    </row>
    <row r="1405" spans="1:5" x14ac:dyDescent="0.25">
      <c r="A1405" s="14" t="s">
        <v>8219</v>
      </c>
      <c r="B1405">
        <v>61</v>
      </c>
      <c r="D1405" s="14" t="s">
        <v>8221</v>
      </c>
      <c r="E1405">
        <v>13</v>
      </c>
    </row>
    <row r="1406" spans="1:5" x14ac:dyDescent="0.25">
      <c r="A1406" s="14" t="s">
        <v>8219</v>
      </c>
      <c r="B1406">
        <v>108</v>
      </c>
      <c r="D1406" s="14" t="s">
        <v>8221</v>
      </c>
      <c r="E1406">
        <v>4</v>
      </c>
    </row>
    <row r="1407" spans="1:5" x14ac:dyDescent="0.25">
      <c r="A1407" s="14" t="s">
        <v>8219</v>
      </c>
      <c r="B1407">
        <v>142</v>
      </c>
      <c r="D1407" s="14" t="s">
        <v>8221</v>
      </c>
      <c r="E1407">
        <v>0</v>
      </c>
    </row>
    <row r="1408" spans="1:5" x14ac:dyDescent="0.25">
      <c r="A1408" s="14" t="s">
        <v>8219</v>
      </c>
      <c r="B1408">
        <v>74</v>
      </c>
      <c r="D1408" s="14" t="s">
        <v>8221</v>
      </c>
      <c r="E1408">
        <v>3</v>
      </c>
    </row>
    <row r="1409" spans="1:5" x14ac:dyDescent="0.25">
      <c r="A1409" s="14" t="s">
        <v>8219</v>
      </c>
      <c r="B1409">
        <v>38</v>
      </c>
      <c r="D1409" s="14" t="s">
        <v>8221</v>
      </c>
      <c r="E1409">
        <v>1</v>
      </c>
    </row>
    <row r="1410" spans="1:5" x14ac:dyDescent="0.25">
      <c r="A1410" s="14" t="s">
        <v>8219</v>
      </c>
      <c r="B1410">
        <v>20</v>
      </c>
      <c r="D1410" s="14" t="s">
        <v>8221</v>
      </c>
      <c r="E1410">
        <v>9</v>
      </c>
    </row>
    <row r="1411" spans="1:5" x14ac:dyDescent="0.25">
      <c r="A1411" s="14" t="s">
        <v>8219</v>
      </c>
      <c r="B1411">
        <v>24</v>
      </c>
      <c r="D1411" s="14" t="s">
        <v>8221</v>
      </c>
      <c r="E1411">
        <v>1</v>
      </c>
    </row>
    <row r="1412" spans="1:5" x14ac:dyDescent="0.25">
      <c r="A1412" s="14" t="s">
        <v>8219</v>
      </c>
      <c r="B1412">
        <v>66</v>
      </c>
      <c r="D1412" s="14" t="s">
        <v>8221</v>
      </c>
      <c r="E1412">
        <v>1</v>
      </c>
    </row>
    <row r="1413" spans="1:5" x14ac:dyDescent="0.25">
      <c r="A1413" s="14" t="s">
        <v>8219</v>
      </c>
      <c r="B1413">
        <v>28</v>
      </c>
      <c r="D1413" s="14" t="s">
        <v>8221</v>
      </c>
      <c r="E1413">
        <v>4</v>
      </c>
    </row>
    <row r="1414" spans="1:5" x14ac:dyDescent="0.25">
      <c r="A1414" s="14" t="s">
        <v>8219</v>
      </c>
      <c r="B1414">
        <v>24</v>
      </c>
      <c r="D1414" s="14" t="s">
        <v>8221</v>
      </c>
      <c r="E1414">
        <v>17</v>
      </c>
    </row>
    <row r="1415" spans="1:5" x14ac:dyDescent="0.25">
      <c r="A1415" s="14" t="s">
        <v>8219</v>
      </c>
      <c r="B1415">
        <v>73</v>
      </c>
      <c r="D1415" s="14" t="s">
        <v>8221</v>
      </c>
      <c r="E1415">
        <v>0</v>
      </c>
    </row>
    <row r="1416" spans="1:5" x14ac:dyDescent="0.25">
      <c r="A1416" s="14" t="s">
        <v>8219</v>
      </c>
      <c r="B1416">
        <v>3</v>
      </c>
      <c r="D1416" s="14" t="s">
        <v>8221</v>
      </c>
      <c r="E1416">
        <v>12</v>
      </c>
    </row>
    <row r="1417" spans="1:5" x14ac:dyDescent="0.25">
      <c r="A1417" s="14" t="s">
        <v>8219</v>
      </c>
      <c r="B1417">
        <v>20</v>
      </c>
      <c r="D1417" s="14" t="s">
        <v>8221</v>
      </c>
      <c r="E1417">
        <v>14</v>
      </c>
    </row>
    <row r="1418" spans="1:5" x14ac:dyDescent="0.25">
      <c r="A1418" s="14" t="s">
        <v>8219</v>
      </c>
      <c r="B1418">
        <v>21</v>
      </c>
      <c r="D1418" s="14" t="s">
        <v>8221</v>
      </c>
      <c r="E1418">
        <v>1</v>
      </c>
    </row>
    <row r="1419" spans="1:5" x14ac:dyDescent="0.25">
      <c r="A1419" s="14" t="s">
        <v>8219</v>
      </c>
      <c r="B1419">
        <v>94</v>
      </c>
      <c r="D1419" s="14" t="s">
        <v>8221</v>
      </c>
      <c r="E1419">
        <v>14</v>
      </c>
    </row>
    <row r="1420" spans="1:5" x14ac:dyDescent="0.25">
      <c r="A1420" s="14" t="s">
        <v>8219</v>
      </c>
      <c r="B1420">
        <v>139</v>
      </c>
      <c r="D1420" s="14" t="s">
        <v>8221</v>
      </c>
      <c r="E1420">
        <v>4</v>
      </c>
    </row>
    <row r="1421" spans="1:5" x14ac:dyDescent="0.25">
      <c r="A1421" s="14" t="s">
        <v>8219</v>
      </c>
      <c r="B1421">
        <v>130</v>
      </c>
      <c r="D1421" s="14" t="s">
        <v>8221</v>
      </c>
      <c r="E1421">
        <v>2</v>
      </c>
    </row>
    <row r="1422" spans="1:5" x14ac:dyDescent="0.25">
      <c r="A1422" s="14" t="s">
        <v>8219</v>
      </c>
      <c r="B1422">
        <v>31</v>
      </c>
      <c r="D1422" s="14" t="s">
        <v>8221</v>
      </c>
      <c r="E1422">
        <v>1</v>
      </c>
    </row>
    <row r="1423" spans="1:5" x14ac:dyDescent="0.25">
      <c r="A1423" s="14" t="s">
        <v>8219</v>
      </c>
      <c r="B1423">
        <v>13</v>
      </c>
      <c r="D1423" s="14" t="s">
        <v>8221</v>
      </c>
      <c r="E1423">
        <v>2</v>
      </c>
    </row>
    <row r="1424" spans="1:5" x14ac:dyDescent="0.25">
      <c r="A1424" s="14" t="s">
        <v>8219</v>
      </c>
      <c r="B1424">
        <v>90</v>
      </c>
      <c r="D1424" s="14" t="s">
        <v>8221</v>
      </c>
      <c r="E1424">
        <v>1</v>
      </c>
    </row>
    <row r="1425" spans="1:5" x14ac:dyDescent="0.25">
      <c r="A1425" s="14" t="s">
        <v>8219</v>
      </c>
      <c r="B1425">
        <v>141</v>
      </c>
      <c r="D1425" s="14" t="s">
        <v>8221</v>
      </c>
      <c r="E1425">
        <v>1</v>
      </c>
    </row>
    <row r="1426" spans="1:5" x14ac:dyDescent="0.25">
      <c r="A1426" s="14" t="s">
        <v>8219</v>
      </c>
      <c r="B1426">
        <v>23</v>
      </c>
      <c r="D1426" s="14" t="s">
        <v>8221</v>
      </c>
      <c r="E1426">
        <v>4</v>
      </c>
    </row>
    <row r="1427" spans="1:5" x14ac:dyDescent="0.25">
      <c r="A1427" s="14" t="s">
        <v>8219</v>
      </c>
      <c r="B1427">
        <v>18</v>
      </c>
      <c r="D1427" s="14" t="s">
        <v>8221</v>
      </c>
      <c r="E1427">
        <v>3</v>
      </c>
    </row>
    <row r="1428" spans="1:5" x14ac:dyDescent="0.25">
      <c r="A1428" s="14" t="s">
        <v>8219</v>
      </c>
      <c r="B1428">
        <v>76</v>
      </c>
      <c r="D1428" s="14" t="s">
        <v>8221</v>
      </c>
      <c r="E1428">
        <v>38</v>
      </c>
    </row>
    <row r="1429" spans="1:5" x14ac:dyDescent="0.25">
      <c r="A1429" s="14" t="s">
        <v>8219</v>
      </c>
      <c r="B1429">
        <v>93</v>
      </c>
      <c r="D1429" s="14" t="s">
        <v>8221</v>
      </c>
      <c r="E1429">
        <v>4</v>
      </c>
    </row>
    <row r="1430" spans="1:5" x14ac:dyDescent="0.25">
      <c r="A1430" s="14" t="s">
        <v>8219</v>
      </c>
      <c r="B1430">
        <v>69</v>
      </c>
      <c r="D1430" s="14" t="s">
        <v>8221</v>
      </c>
      <c r="E1430">
        <v>0</v>
      </c>
    </row>
    <row r="1431" spans="1:5" x14ac:dyDescent="0.25">
      <c r="A1431" s="14" t="s">
        <v>8219</v>
      </c>
      <c r="B1431">
        <v>21</v>
      </c>
      <c r="D1431" s="14" t="s">
        <v>8221</v>
      </c>
      <c r="E1431">
        <v>2</v>
      </c>
    </row>
    <row r="1432" spans="1:5" x14ac:dyDescent="0.25">
      <c r="A1432" s="14" t="s">
        <v>8219</v>
      </c>
      <c r="B1432">
        <v>57</v>
      </c>
      <c r="D1432" s="14" t="s">
        <v>8221</v>
      </c>
      <c r="E1432">
        <v>0</v>
      </c>
    </row>
    <row r="1433" spans="1:5" x14ac:dyDescent="0.25">
      <c r="A1433" s="14" t="s">
        <v>8219</v>
      </c>
      <c r="B1433">
        <v>108</v>
      </c>
      <c r="D1433" s="14" t="s">
        <v>8221</v>
      </c>
      <c r="E1433">
        <v>1</v>
      </c>
    </row>
    <row r="1434" spans="1:5" x14ac:dyDescent="0.25">
      <c r="A1434" s="14" t="s">
        <v>8219</v>
      </c>
      <c r="B1434">
        <v>83</v>
      </c>
      <c r="D1434" s="14" t="s">
        <v>8221</v>
      </c>
      <c r="E1434">
        <v>7</v>
      </c>
    </row>
    <row r="1435" spans="1:5" x14ac:dyDescent="0.25">
      <c r="A1435" s="14" t="s">
        <v>8219</v>
      </c>
      <c r="B1435">
        <v>96</v>
      </c>
      <c r="D1435" s="14" t="s">
        <v>8221</v>
      </c>
      <c r="E1435">
        <v>2</v>
      </c>
    </row>
    <row r="1436" spans="1:5" x14ac:dyDescent="0.25">
      <c r="A1436" s="14" t="s">
        <v>8219</v>
      </c>
      <c r="B1436">
        <v>64</v>
      </c>
      <c r="D1436" s="14" t="s">
        <v>8221</v>
      </c>
      <c r="E1436">
        <v>4</v>
      </c>
    </row>
    <row r="1437" spans="1:5" x14ac:dyDescent="0.25">
      <c r="A1437" s="14" t="s">
        <v>8219</v>
      </c>
      <c r="B1437">
        <v>14</v>
      </c>
      <c r="D1437" s="14" t="s">
        <v>8221</v>
      </c>
      <c r="E1437">
        <v>4</v>
      </c>
    </row>
    <row r="1438" spans="1:5" x14ac:dyDescent="0.25">
      <c r="A1438" s="14" t="s">
        <v>8219</v>
      </c>
      <c r="B1438">
        <v>169</v>
      </c>
      <c r="D1438" s="14" t="s">
        <v>8221</v>
      </c>
      <c r="E1438">
        <v>3</v>
      </c>
    </row>
    <row r="1439" spans="1:5" x14ac:dyDescent="0.25">
      <c r="A1439" s="14" t="s">
        <v>8219</v>
      </c>
      <c r="B1439">
        <v>33</v>
      </c>
      <c r="D1439" s="14" t="s">
        <v>8221</v>
      </c>
      <c r="E1439">
        <v>2</v>
      </c>
    </row>
    <row r="1440" spans="1:5" x14ac:dyDescent="0.25">
      <c r="A1440" s="14" t="s">
        <v>8219</v>
      </c>
      <c r="B1440">
        <v>102</v>
      </c>
      <c r="D1440" s="14" t="s">
        <v>8221</v>
      </c>
      <c r="E1440">
        <v>197</v>
      </c>
    </row>
    <row r="1441" spans="1:5" x14ac:dyDescent="0.25">
      <c r="A1441" s="14" t="s">
        <v>8219</v>
      </c>
      <c r="B1441">
        <v>104</v>
      </c>
      <c r="D1441" s="14" t="s">
        <v>8221</v>
      </c>
      <c r="E1441">
        <v>0</v>
      </c>
    </row>
    <row r="1442" spans="1:5" x14ac:dyDescent="0.25">
      <c r="A1442" s="14" t="s">
        <v>8219</v>
      </c>
      <c r="B1442">
        <v>20</v>
      </c>
      <c r="D1442" s="14" t="s">
        <v>8221</v>
      </c>
      <c r="E1442">
        <v>1</v>
      </c>
    </row>
    <row r="1443" spans="1:5" x14ac:dyDescent="0.25">
      <c r="A1443" s="14" t="s">
        <v>8219</v>
      </c>
      <c r="B1443">
        <v>35</v>
      </c>
      <c r="D1443" s="14" t="s">
        <v>8221</v>
      </c>
      <c r="E1443">
        <v>4</v>
      </c>
    </row>
    <row r="1444" spans="1:5" x14ac:dyDescent="0.25">
      <c r="A1444" s="14" t="s">
        <v>8219</v>
      </c>
      <c r="B1444">
        <v>94</v>
      </c>
      <c r="D1444" s="14" t="s">
        <v>8221</v>
      </c>
      <c r="E1444">
        <v>0</v>
      </c>
    </row>
    <row r="1445" spans="1:5" x14ac:dyDescent="0.25">
      <c r="A1445" s="14" t="s">
        <v>8219</v>
      </c>
      <c r="B1445">
        <v>14</v>
      </c>
      <c r="D1445" s="14" t="s">
        <v>8221</v>
      </c>
      <c r="E1445">
        <v>7</v>
      </c>
    </row>
    <row r="1446" spans="1:5" x14ac:dyDescent="0.25">
      <c r="A1446" s="14" t="s">
        <v>8219</v>
      </c>
      <c r="B1446">
        <v>15</v>
      </c>
      <c r="D1446" s="14" t="s">
        <v>8221</v>
      </c>
      <c r="E1446">
        <v>11</v>
      </c>
    </row>
    <row r="1447" spans="1:5" x14ac:dyDescent="0.25">
      <c r="A1447" s="14" t="s">
        <v>8219</v>
      </c>
      <c r="B1447">
        <v>51</v>
      </c>
      <c r="D1447" s="14" t="s">
        <v>8221</v>
      </c>
      <c r="E1447">
        <v>0</v>
      </c>
    </row>
    <row r="1448" spans="1:5" x14ac:dyDescent="0.25">
      <c r="A1448" s="14" t="s">
        <v>8219</v>
      </c>
      <c r="B1448">
        <v>19</v>
      </c>
      <c r="D1448" s="14" t="s">
        <v>8221</v>
      </c>
      <c r="E1448">
        <v>6</v>
      </c>
    </row>
    <row r="1449" spans="1:5" x14ac:dyDescent="0.25">
      <c r="A1449" s="14" t="s">
        <v>8219</v>
      </c>
      <c r="B1449">
        <v>23</v>
      </c>
      <c r="D1449" s="14" t="s">
        <v>8221</v>
      </c>
      <c r="E1449">
        <v>0</v>
      </c>
    </row>
    <row r="1450" spans="1:5" x14ac:dyDescent="0.25">
      <c r="A1450" s="14" t="s">
        <v>8219</v>
      </c>
      <c r="B1450">
        <v>97</v>
      </c>
      <c r="D1450" s="14" t="s">
        <v>8221</v>
      </c>
      <c r="E1450">
        <v>7</v>
      </c>
    </row>
    <row r="1451" spans="1:5" x14ac:dyDescent="0.25">
      <c r="A1451" s="14" t="s">
        <v>8219</v>
      </c>
      <c r="B1451">
        <v>76</v>
      </c>
      <c r="D1451" s="14" t="s">
        <v>8221</v>
      </c>
      <c r="E1451">
        <v>94</v>
      </c>
    </row>
    <row r="1452" spans="1:5" x14ac:dyDescent="0.25">
      <c r="A1452" s="14" t="s">
        <v>8219</v>
      </c>
      <c r="B1452">
        <v>11</v>
      </c>
      <c r="D1452" s="14" t="s">
        <v>8221</v>
      </c>
      <c r="E1452">
        <v>2</v>
      </c>
    </row>
    <row r="1453" spans="1:5" x14ac:dyDescent="0.25">
      <c r="A1453" s="14" t="s">
        <v>8219</v>
      </c>
      <c r="B1453">
        <v>52</v>
      </c>
      <c r="D1453" s="14" t="s">
        <v>8221</v>
      </c>
      <c r="E1453">
        <v>25</v>
      </c>
    </row>
    <row r="1454" spans="1:5" x14ac:dyDescent="0.25">
      <c r="A1454" s="14" t="s">
        <v>8219</v>
      </c>
      <c r="B1454">
        <v>95</v>
      </c>
      <c r="D1454" s="14" t="s">
        <v>8221</v>
      </c>
      <c r="E1454">
        <v>17</v>
      </c>
    </row>
    <row r="1455" spans="1:5" x14ac:dyDescent="0.25">
      <c r="A1455" s="14" t="s">
        <v>8219</v>
      </c>
      <c r="B1455">
        <v>35</v>
      </c>
      <c r="D1455" s="14" t="s">
        <v>8221</v>
      </c>
      <c r="E1455">
        <v>2</v>
      </c>
    </row>
    <row r="1456" spans="1:5" x14ac:dyDescent="0.25">
      <c r="A1456" s="14" t="s">
        <v>8219</v>
      </c>
      <c r="B1456">
        <v>21</v>
      </c>
      <c r="D1456" s="14" t="s">
        <v>8221</v>
      </c>
      <c r="E1456">
        <v>4</v>
      </c>
    </row>
    <row r="1457" spans="1:5" x14ac:dyDescent="0.25">
      <c r="A1457" s="14" t="s">
        <v>8219</v>
      </c>
      <c r="B1457">
        <v>93</v>
      </c>
      <c r="D1457" s="14" t="s">
        <v>8221</v>
      </c>
      <c r="E1457">
        <v>5</v>
      </c>
    </row>
    <row r="1458" spans="1:5" x14ac:dyDescent="0.25">
      <c r="A1458" s="14" t="s">
        <v>8219</v>
      </c>
      <c r="B1458">
        <v>11</v>
      </c>
      <c r="D1458" s="14" t="s">
        <v>8221</v>
      </c>
      <c r="E1458">
        <v>2</v>
      </c>
    </row>
    <row r="1459" spans="1:5" x14ac:dyDescent="0.25">
      <c r="A1459" s="14" t="s">
        <v>8219</v>
      </c>
      <c r="B1459">
        <v>21</v>
      </c>
      <c r="D1459" s="14" t="s">
        <v>8221</v>
      </c>
      <c r="E1459">
        <v>2</v>
      </c>
    </row>
    <row r="1460" spans="1:5" x14ac:dyDescent="0.25">
      <c r="A1460" s="14" t="s">
        <v>8219</v>
      </c>
      <c r="B1460">
        <v>54</v>
      </c>
      <c r="D1460" s="14" t="s">
        <v>8221</v>
      </c>
      <c r="E1460">
        <v>3</v>
      </c>
    </row>
    <row r="1461" spans="1:5" x14ac:dyDescent="0.25">
      <c r="A1461" s="14" t="s">
        <v>8219</v>
      </c>
      <c r="B1461">
        <v>31</v>
      </c>
      <c r="D1461" s="14" t="s">
        <v>8221</v>
      </c>
      <c r="E1461">
        <v>0</v>
      </c>
    </row>
    <row r="1462" spans="1:5" x14ac:dyDescent="0.25">
      <c r="A1462" s="14" t="s">
        <v>8219</v>
      </c>
      <c r="B1462">
        <v>132</v>
      </c>
      <c r="D1462" s="14" t="s">
        <v>8221</v>
      </c>
      <c r="E1462">
        <v>4</v>
      </c>
    </row>
    <row r="1463" spans="1:5" x14ac:dyDescent="0.25">
      <c r="A1463" s="14" t="s">
        <v>8219</v>
      </c>
      <c r="B1463">
        <v>3</v>
      </c>
      <c r="D1463" s="14" t="s">
        <v>8221</v>
      </c>
      <c r="E1463">
        <v>1</v>
      </c>
    </row>
    <row r="1464" spans="1:5" x14ac:dyDescent="0.25">
      <c r="A1464" s="14" t="s">
        <v>8219</v>
      </c>
      <c r="B1464">
        <v>6</v>
      </c>
      <c r="D1464" s="14" t="s">
        <v>8221</v>
      </c>
      <c r="E1464">
        <v>12</v>
      </c>
    </row>
    <row r="1465" spans="1:5" x14ac:dyDescent="0.25">
      <c r="A1465" s="14" t="s">
        <v>8219</v>
      </c>
      <c r="B1465">
        <v>10</v>
      </c>
      <c r="D1465" s="14" t="s">
        <v>8221</v>
      </c>
      <c r="E1465">
        <v>4</v>
      </c>
    </row>
    <row r="1466" spans="1:5" x14ac:dyDescent="0.25">
      <c r="A1466" s="14" t="s">
        <v>8219</v>
      </c>
      <c r="B1466">
        <v>147</v>
      </c>
      <c r="D1466" s="14" t="s">
        <v>8221</v>
      </c>
      <c r="E1466">
        <v>91</v>
      </c>
    </row>
    <row r="1467" spans="1:5" x14ac:dyDescent="0.25">
      <c r="A1467" s="14" t="s">
        <v>8219</v>
      </c>
      <c r="B1467">
        <v>199</v>
      </c>
      <c r="D1467" s="14" t="s">
        <v>8221</v>
      </c>
      <c r="E1467">
        <v>1</v>
      </c>
    </row>
    <row r="1468" spans="1:5" x14ac:dyDescent="0.25">
      <c r="A1468" s="14" t="s">
        <v>8219</v>
      </c>
      <c r="B1468">
        <v>50</v>
      </c>
      <c r="D1468" s="14" t="s">
        <v>8221</v>
      </c>
      <c r="E1468">
        <v>1</v>
      </c>
    </row>
    <row r="1469" spans="1:5" x14ac:dyDescent="0.25">
      <c r="A1469" s="14" t="s">
        <v>8219</v>
      </c>
      <c r="B1469">
        <v>21</v>
      </c>
      <c r="D1469" s="14" t="s">
        <v>8221</v>
      </c>
      <c r="E1469">
        <v>0</v>
      </c>
    </row>
    <row r="1470" spans="1:5" x14ac:dyDescent="0.25">
      <c r="A1470" s="14" t="s">
        <v>8219</v>
      </c>
      <c r="B1470">
        <v>24</v>
      </c>
      <c r="D1470" s="14" t="s">
        <v>8221</v>
      </c>
      <c r="E1470">
        <v>13</v>
      </c>
    </row>
    <row r="1471" spans="1:5" x14ac:dyDescent="0.25">
      <c r="A1471" s="14" t="s">
        <v>8219</v>
      </c>
      <c r="B1471">
        <v>32</v>
      </c>
      <c r="D1471" s="14" t="s">
        <v>8221</v>
      </c>
      <c r="E1471">
        <v>2</v>
      </c>
    </row>
    <row r="1472" spans="1:5" x14ac:dyDescent="0.25">
      <c r="A1472" s="14" t="s">
        <v>8219</v>
      </c>
      <c r="B1472">
        <v>62</v>
      </c>
      <c r="D1472" s="14" t="s">
        <v>8221</v>
      </c>
      <c r="E1472">
        <v>0</v>
      </c>
    </row>
    <row r="1473" spans="1:5" x14ac:dyDescent="0.25">
      <c r="A1473" s="14" t="s">
        <v>8219</v>
      </c>
      <c r="B1473">
        <v>9</v>
      </c>
      <c r="D1473" s="14" t="s">
        <v>8221</v>
      </c>
      <c r="E1473">
        <v>21</v>
      </c>
    </row>
    <row r="1474" spans="1:5" x14ac:dyDescent="0.25">
      <c r="A1474" s="14" t="s">
        <v>8219</v>
      </c>
      <c r="B1474">
        <v>38</v>
      </c>
      <c r="D1474" s="14" t="s">
        <v>8221</v>
      </c>
      <c r="E1474">
        <v>9</v>
      </c>
    </row>
    <row r="1475" spans="1:5" x14ac:dyDescent="0.25">
      <c r="A1475" s="14" t="s">
        <v>8219</v>
      </c>
      <c r="B1475">
        <v>54</v>
      </c>
      <c r="D1475" s="14" t="s">
        <v>8221</v>
      </c>
      <c r="E1475">
        <v>6</v>
      </c>
    </row>
    <row r="1476" spans="1:5" x14ac:dyDescent="0.25">
      <c r="A1476" s="14" t="s">
        <v>8219</v>
      </c>
      <c r="B1476">
        <v>37</v>
      </c>
      <c r="D1476" s="14" t="s">
        <v>8221</v>
      </c>
      <c r="E1476">
        <v>4</v>
      </c>
    </row>
    <row r="1477" spans="1:5" x14ac:dyDescent="0.25">
      <c r="A1477" s="14" t="s">
        <v>8219</v>
      </c>
      <c r="B1477">
        <v>39</v>
      </c>
      <c r="D1477" s="14" t="s">
        <v>8221</v>
      </c>
      <c r="E1477">
        <v>7</v>
      </c>
    </row>
    <row r="1478" spans="1:5" x14ac:dyDescent="0.25">
      <c r="A1478" s="14" t="s">
        <v>8219</v>
      </c>
      <c r="B1478">
        <v>34</v>
      </c>
      <c r="D1478" s="14" t="s">
        <v>8221</v>
      </c>
      <c r="E1478">
        <v>5</v>
      </c>
    </row>
    <row r="1479" spans="1:5" x14ac:dyDescent="0.25">
      <c r="A1479" s="14" t="s">
        <v>8219</v>
      </c>
      <c r="B1479">
        <v>55</v>
      </c>
      <c r="D1479" s="14" t="s">
        <v>8221</v>
      </c>
      <c r="E1479">
        <v>0</v>
      </c>
    </row>
    <row r="1480" spans="1:5" x14ac:dyDescent="0.25">
      <c r="A1480" s="14" t="s">
        <v>8219</v>
      </c>
      <c r="B1480">
        <v>32</v>
      </c>
      <c r="D1480" s="14" t="s">
        <v>8221</v>
      </c>
      <c r="E1480">
        <v>3</v>
      </c>
    </row>
    <row r="1481" spans="1:5" x14ac:dyDescent="0.25">
      <c r="A1481" s="14" t="s">
        <v>8219</v>
      </c>
      <c r="B1481">
        <v>25</v>
      </c>
      <c r="D1481" s="14" t="s">
        <v>8221</v>
      </c>
      <c r="E1481">
        <v>9</v>
      </c>
    </row>
    <row r="1482" spans="1:5" x14ac:dyDescent="0.25">
      <c r="A1482" s="14" t="s">
        <v>8219</v>
      </c>
      <c r="B1482">
        <v>33</v>
      </c>
      <c r="D1482" s="14" t="s">
        <v>8221</v>
      </c>
      <c r="E1482">
        <v>6</v>
      </c>
    </row>
    <row r="1483" spans="1:5" x14ac:dyDescent="0.25">
      <c r="A1483" s="14" t="s">
        <v>8219</v>
      </c>
      <c r="B1483">
        <v>108</v>
      </c>
      <c r="D1483" s="14" t="s">
        <v>8221</v>
      </c>
      <c r="E1483">
        <v>4</v>
      </c>
    </row>
    <row r="1484" spans="1:5" x14ac:dyDescent="0.25">
      <c r="A1484" s="14" t="s">
        <v>8219</v>
      </c>
      <c r="B1484">
        <v>20</v>
      </c>
      <c r="D1484" s="14" t="s">
        <v>8221</v>
      </c>
      <c r="E1484">
        <v>1</v>
      </c>
    </row>
    <row r="1485" spans="1:5" x14ac:dyDescent="0.25">
      <c r="A1485" s="14" t="s">
        <v>8219</v>
      </c>
      <c r="B1485">
        <v>98</v>
      </c>
      <c r="D1485" s="14" t="s">
        <v>8221</v>
      </c>
      <c r="E1485">
        <v>17</v>
      </c>
    </row>
    <row r="1486" spans="1:5" x14ac:dyDescent="0.25">
      <c r="A1486" s="14" t="s">
        <v>8219</v>
      </c>
      <c r="B1486">
        <v>196</v>
      </c>
      <c r="D1486" s="14" t="s">
        <v>8221</v>
      </c>
      <c r="E1486">
        <v>1</v>
      </c>
    </row>
    <row r="1487" spans="1:5" x14ac:dyDescent="0.25">
      <c r="A1487" s="14" t="s">
        <v>8219</v>
      </c>
      <c r="B1487">
        <v>39</v>
      </c>
      <c r="D1487" s="14" t="s">
        <v>8221</v>
      </c>
      <c r="E1487">
        <v>13</v>
      </c>
    </row>
    <row r="1488" spans="1:5" x14ac:dyDescent="0.25">
      <c r="A1488" s="14" t="s">
        <v>8219</v>
      </c>
      <c r="B1488">
        <v>128</v>
      </c>
      <c r="D1488" s="14" t="s">
        <v>8221</v>
      </c>
      <c r="E1488">
        <v>6</v>
      </c>
    </row>
    <row r="1489" spans="1:5" x14ac:dyDescent="0.25">
      <c r="A1489" s="14" t="s">
        <v>8219</v>
      </c>
      <c r="B1489">
        <v>71</v>
      </c>
      <c r="D1489" s="14" t="s">
        <v>8221</v>
      </c>
      <c r="E1489">
        <v>0</v>
      </c>
    </row>
    <row r="1490" spans="1:5" x14ac:dyDescent="0.25">
      <c r="A1490" s="14" t="s">
        <v>8219</v>
      </c>
      <c r="B1490">
        <v>47</v>
      </c>
      <c r="D1490" s="14" t="s">
        <v>8221</v>
      </c>
      <c r="E1490">
        <v>2</v>
      </c>
    </row>
    <row r="1491" spans="1:5" x14ac:dyDescent="0.25">
      <c r="A1491" s="14" t="s">
        <v>8219</v>
      </c>
      <c r="B1491">
        <v>17</v>
      </c>
      <c r="D1491" s="14" t="s">
        <v>8221</v>
      </c>
      <c r="E1491">
        <v>2</v>
      </c>
    </row>
    <row r="1492" spans="1:5" x14ac:dyDescent="0.25">
      <c r="A1492" s="14" t="s">
        <v>8219</v>
      </c>
      <c r="B1492">
        <v>91</v>
      </c>
      <c r="D1492" s="14" t="s">
        <v>8221</v>
      </c>
      <c r="E1492">
        <v>21</v>
      </c>
    </row>
    <row r="1493" spans="1:5" x14ac:dyDescent="0.25">
      <c r="A1493" s="14" t="s">
        <v>8219</v>
      </c>
      <c r="B1493">
        <v>43</v>
      </c>
      <c r="D1493" s="14" t="s">
        <v>8221</v>
      </c>
      <c r="E1493">
        <v>13</v>
      </c>
    </row>
    <row r="1494" spans="1:5" x14ac:dyDescent="0.25">
      <c r="A1494" s="14" t="s">
        <v>8219</v>
      </c>
      <c r="B1494">
        <v>17</v>
      </c>
      <c r="D1494" s="14" t="s">
        <v>8221</v>
      </c>
      <c r="E1494">
        <v>0</v>
      </c>
    </row>
    <row r="1495" spans="1:5" x14ac:dyDescent="0.25">
      <c r="A1495" s="14" t="s">
        <v>8219</v>
      </c>
      <c r="B1495">
        <v>33</v>
      </c>
      <c r="D1495" s="14" t="s">
        <v>8221</v>
      </c>
      <c r="E1495">
        <v>6</v>
      </c>
    </row>
    <row r="1496" spans="1:5" x14ac:dyDescent="0.25">
      <c r="A1496" s="14" t="s">
        <v>8219</v>
      </c>
      <c r="B1496">
        <v>87</v>
      </c>
      <c r="D1496" s="14" t="s">
        <v>8221</v>
      </c>
      <c r="E1496">
        <v>0</v>
      </c>
    </row>
    <row r="1497" spans="1:5" x14ac:dyDescent="0.25">
      <c r="A1497" s="14" t="s">
        <v>8219</v>
      </c>
      <c r="B1497">
        <v>113</v>
      </c>
      <c r="D1497" s="14" t="s">
        <v>8221</v>
      </c>
      <c r="E1497">
        <v>1</v>
      </c>
    </row>
    <row r="1498" spans="1:5" x14ac:dyDescent="0.25">
      <c r="A1498" s="14" t="s">
        <v>8219</v>
      </c>
      <c r="B1498">
        <v>14</v>
      </c>
      <c r="D1498" s="14" t="s">
        <v>8221</v>
      </c>
      <c r="E1498">
        <v>0</v>
      </c>
    </row>
    <row r="1499" spans="1:5" x14ac:dyDescent="0.25">
      <c r="A1499" s="14" t="s">
        <v>8219</v>
      </c>
      <c r="B1499">
        <v>30</v>
      </c>
      <c r="D1499" s="14" t="s">
        <v>8221</v>
      </c>
      <c r="E1499">
        <v>12</v>
      </c>
    </row>
    <row r="1500" spans="1:5" x14ac:dyDescent="0.25">
      <c r="A1500" s="14" t="s">
        <v>8219</v>
      </c>
      <c r="B1500">
        <v>16</v>
      </c>
      <c r="D1500" s="14" t="s">
        <v>8221</v>
      </c>
      <c r="E1500">
        <v>2</v>
      </c>
    </row>
    <row r="1501" spans="1:5" x14ac:dyDescent="0.25">
      <c r="A1501" s="14" t="s">
        <v>8219</v>
      </c>
      <c r="B1501">
        <v>46</v>
      </c>
      <c r="D1501" s="14" t="s">
        <v>8221</v>
      </c>
      <c r="E1501">
        <v>6</v>
      </c>
    </row>
    <row r="1502" spans="1:5" x14ac:dyDescent="0.25">
      <c r="A1502" s="14" t="s">
        <v>8219</v>
      </c>
      <c r="B1502">
        <v>24</v>
      </c>
      <c r="D1502" s="14" t="s">
        <v>8221</v>
      </c>
      <c r="E1502">
        <v>1</v>
      </c>
    </row>
    <row r="1503" spans="1:5" x14ac:dyDescent="0.25">
      <c r="A1503" s="14" t="s">
        <v>8219</v>
      </c>
      <c r="B1503">
        <v>97</v>
      </c>
      <c r="D1503" s="14" t="s">
        <v>8221</v>
      </c>
      <c r="E1503">
        <v>1</v>
      </c>
    </row>
    <row r="1504" spans="1:5" x14ac:dyDescent="0.25">
      <c r="A1504" s="14" t="s">
        <v>8219</v>
      </c>
      <c r="B1504">
        <v>59</v>
      </c>
      <c r="D1504" s="14" t="s">
        <v>8221</v>
      </c>
      <c r="E1504">
        <v>5</v>
      </c>
    </row>
    <row r="1505" spans="1:5" x14ac:dyDescent="0.25">
      <c r="A1505" s="14" t="s">
        <v>8219</v>
      </c>
      <c r="B1505">
        <v>1095</v>
      </c>
      <c r="D1505" s="14" t="s">
        <v>8221</v>
      </c>
      <c r="E1505">
        <v>0</v>
      </c>
    </row>
    <row r="1506" spans="1:5" x14ac:dyDescent="0.25">
      <c r="A1506" s="14" t="s">
        <v>8219</v>
      </c>
      <c r="B1506">
        <v>218</v>
      </c>
      <c r="D1506" s="14" t="s">
        <v>8221</v>
      </c>
      <c r="E1506">
        <v>3</v>
      </c>
    </row>
    <row r="1507" spans="1:5" x14ac:dyDescent="0.25">
      <c r="A1507" s="14" t="s">
        <v>8219</v>
      </c>
      <c r="B1507">
        <v>111</v>
      </c>
      <c r="D1507" s="14" t="s">
        <v>8221</v>
      </c>
      <c r="E1507">
        <v>8</v>
      </c>
    </row>
    <row r="1508" spans="1:5" x14ac:dyDescent="0.25">
      <c r="A1508" s="14" t="s">
        <v>8219</v>
      </c>
      <c r="B1508">
        <v>56</v>
      </c>
      <c r="D1508" s="14" t="s">
        <v>8221</v>
      </c>
      <c r="E1508">
        <v>3</v>
      </c>
    </row>
    <row r="1509" spans="1:5" x14ac:dyDescent="0.25">
      <c r="A1509" s="14" t="s">
        <v>8219</v>
      </c>
      <c r="B1509">
        <v>265</v>
      </c>
      <c r="D1509" s="14" t="s">
        <v>8221</v>
      </c>
      <c r="E1509">
        <v>8</v>
      </c>
    </row>
    <row r="1510" spans="1:5" x14ac:dyDescent="0.25">
      <c r="A1510" s="14" t="s">
        <v>8219</v>
      </c>
      <c r="B1510">
        <v>28</v>
      </c>
      <c r="D1510" s="14" t="s">
        <v>8221</v>
      </c>
      <c r="E1510">
        <v>1</v>
      </c>
    </row>
    <row r="1511" spans="1:5" x14ac:dyDescent="0.25">
      <c r="A1511" s="14" t="s">
        <v>8219</v>
      </c>
      <c r="B1511">
        <v>364</v>
      </c>
      <c r="D1511" s="14" t="s">
        <v>8221</v>
      </c>
      <c r="E1511">
        <v>4</v>
      </c>
    </row>
    <row r="1512" spans="1:5" x14ac:dyDescent="0.25">
      <c r="A1512" s="14" t="s">
        <v>8219</v>
      </c>
      <c r="B1512">
        <v>27</v>
      </c>
      <c r="D1512" s="14" t="s">
        <v>8221</v>
      </c>
      <c r="E1512">
        <v>8</v>
      </c>
    </row>
    <row r="1513" spans="1:5" x14ac:dyDescent="0.25">
      <c r="A1513" s="14" t="s">
        <v>8219</v>
      </c>
      <c r="B1513">
        <v>93</v>
      </c>
      <c r="D1513" s="14" t="s">
        <v>8221</v>
      </c>
      <c r="E1513">
        <v>1</v>
      </c>
    </row>
    <row r="1514" spans="1:5" x14ac:dyDescent="0.25">
      <c r="A1514" s="14" t="s">
        <v>8219</v>
      </c>
      <c r="B1514">
        <v>64</v>
      </c>
      <c r="D1514" s="14" t="s">
        <v>8221</v>
      </c>
      <c r="E1514">
        <v>5</v>
      </c>
    </row>
    <row r="1515" spans="1:5" x14ac:dyDescent="0.25">
      <c r="A1515" s="14" t="s">
        <v>8219</v>
      </c>
      <c r="B1515">
        <v>22</v>
      </c>
      <c r="D1515" s="14" t="s">
        <v>8221</v>
      </c>
      <c r="E1515">
        <v>0</v>
      </c>
    </row>
    <row r="1516" spans="1:5" x14ac:dyDescent="0.25">
      <c r="A1516" s="14" t="s">
        <v>8219</v>
      </c>
      <c r="B1516">
        <v>59</v>
      </c>
      <c r="D1516" s="14" t="s">
        <v>8221</v>
      </c>
      <c r="E1516">
        <v>0</v>
      </c>
    </row>
    <row r="1517" spans="1:5" x14ac:dyDescent="0.25">
      <c r="A1517" s="14" t="s">
        <v>8219</v>
      </c>
      <c r="B1517">
        <v>249</v>
      </c>
      <c r="D1517" s="14" t="s">
        <v>8221</v>
      </c>
      <c r="E1517">
        <v>1</v>
      </c>
    </row>
    <row r="1518" spans="1:5" x14ac:dyDescent="0.25">
      <c r="A1518" s="14" t="s">
        <v>8219</v>
      </c>
      <c r="B1518">
        <v>392</v>
      </c>
      <c r="D1518" s="14" t="s">
        <v>8221</v>
      </c>
      <c r="E1518">
        <v>0</v>
      </c>
    </row>
    <row r="1519" spans="1:5" x14ac:dyDescent="0.25">
      <c r="A1519" s="14" t="s">
        <v>8219</v>
      </c>
      <c r="B1519">
        <v>115</v>
      </c>
      <c r="D1519" s="14" t="s">
        <v>8221</v>
      </c>
      <c r="E1519">
        <v>0</v>
      </c>
    </row>
    <row r="1520" spans="1:5" x14ac:dyDescent="0.25">
      <c r="A1520" s="14" t="s">
        <v>8219</v>
      </c>
      <c r="B1520">
        <v>433</v>
      </c>
      <c r="D1520" s="14" t="s">
        <v>8221</v>
      </c>
      <c r="E1520">
        <v>6</v>
      </c>
    </row>
    <row r="1521" spans="1:5" x14ac:dyDescent="0.25">
      <c r="A1521" s="14" t="s">
        <v>8219</v>
      </c>
      <c r="B1521">
        <v>20</v>
      </c>
      <c r="D1521" s="14" t="s">
        <v>8221</v>
      </c>
      <c r="E1521">
        <v>6</v>
      </c>
    </row>
    <row r="1522" spans="1:5" x14ac:dyDescent="0.25">
      <c r="A1522" s="14" t="s">
        <v>8219</v>
      </c>
      <c r="B1522">
        <v>8</v>
      </c>
      <c r="D1522" s="14" t="s">
        <v>8221</v>
      </c>
      <c r="E1522">
        <v>14</v>
      </c>
    </row>
    <row r="1523" spans="1:5" x14ac:dyDescent="0.25">
      <c r="A1523" s="14" t="s">
        <v>8219</v>
      </c>
      <c r="B1523">
        <v>175</v>
      </c>
      <c r="D1523" s="14" t="s">
        <v>8221</v>
      </c>
      <c r="E1523">
        <v>6</v>
      </c>
    </row>
    <row r="1524" spans="1:5" x14ac:dyDescent="0.25">
      <c r="A1524" s="14" t="s">
        <v>8219</v>
      </c>
      <c r="B1524">
        <v>104</v>
      </c>
      <c r="D1524" s="14" t="s">
        <v>8221</v>
      </c>
      <c r="E1524">
        <v>33</v>
      </c>
    </row>
    <row r="1525" spans="1:5" x14ac:dyDescent="0.25">
      <c r="A1525" s="14" t="s">
        <v>8219</v>
      </c>
      <c r="B1525">
        <v>17</v>
      </c>
      <c r="D1525" s="14" t="s">
        <v>8221</v>
      </c>
      <c r="E1525">
        <v>4</v>
      </c>
    </row>
    <row r="1526" spans="1:5" x14ac:dyDescent="0.25">
      <c r="A1526" s="14" t="s">
        <v>8219</v>
      </c>
      <c r="B1526">
        <v>277</v>
      </c>
      <c r="D1526" s="14" t="s">
        <v>8221</v>
      </c>
      <c r="E1526">
        <v>1</v>
      </c>
    </row>
    <row r="1527" spans="1:5" x14ac:dyDescent="0.25">
      <c r="A1527" s="14" t="s">
        <v>8219</v>
      </c>
      <c r="B1527">
        <v>118</v>
      </c>
      <c r="D1527" s="14" t="s">
        <v>8221</v>
      </c>
      <c r="E1527">
        <v>0</v>
      </c>
    </row>
    <row r="1528" spans="1:5" x14ac:dyDescent="0.25">
      <c r="A1528" s="14" t="s">
        <v>8219</v>
      </c>
      <c r="B1528">
        <v>97</v>
      </c>
      <c r="D1528" s="14" t="s">
        <v>8221</v>
      </c>
      <c r="E1528">
        <v>6</v>
      </c>
    </row>
    <row r="1529" spans="1:5" x14ac:dyDescent="0.25">
      <c r="A1529" s="14" t="s">
        <v>8219</v>
      </c>
      <c r="B1529">
        <v>20</v>
      </c>
      <c r="D1529" s="14" t="s">
        <v>8221</v>
      </c>
      <c r="E1529">
        <v>6</v>
      </c>
    </row>
    <row r="1530" spans="1:5" x14ac:dyDescent="0.25">
      <c r="A1530" s="14" t="s">
        <v>8219</v>
      </c>
      <c r="B1530">
        <v>26</v>
      </c>
      <c r="D1530" s="14" t="s">
        <v>8221</v>
      </c>
      <c r="E1530">
        <v>1</v>
      </c>
    </row>
    <row r="1531" spans="1:5" x14ac:dyDescent="0.25">
      <c r="A1531" s="14" t="s">
        <v>8219</v>
      </c>
      <c r="B1531">
        <v>128</v>
      </c>
      <c r="D1531" s="14" t="s">
        <v>8221</v>
      </c>
      <c r="E1531">
        <v>3</v>
      </c>
    </row>
    <row r="1532" spans="1:5" x14ac:dyDescent="0.25">
      <c r="A1532" s="14" t="s">
        <v>8219</v>
      </c>
      <c r="B1532">
        <v>15</v>
      </c>
    </row>
    <row r="1533" spans="1:5" x14ac:dyDescent="0.25">
      <c r="A1533" s="14" t="s">
        <v>8219</v>
      </c>
      <c r="B1533">
        <v>25</v>
      </c>
    </row>
    <row r="1534" spans="1:5" x14ac:dyDescent="0.25">
      <c r="A1534" s="14" t="s">
        <v>8219</v>
      </c>
      <c r="B1534">
        <v>55</v>
      </c>
    </row>
    <row r="1535" spans="1:5" x14ac:dyDescent="0.25">
      <c r="A1535" s="14" t="s">
        <v>8219</v>
      </c>
      <c r="B1535">
        <v>107</v>
      </c>
    </row>
    <row r="1536" spans="1:5" x14ac:dyDescent="0.25">
      <c r="A1536" s="14" t="s">
        <v>8219</v>
      </c>
      <c r="B1536">
        <v>557</v>
      </c>
    </row>
    <row r="1537" spans="1:2" x14ac:dyDescent="0.25">
      <c r="A1537" s="14" t="s">
        <v>8219</v>
      </c>
      <c r="B1537">
        <v>40</v>
      </c>
    </row>
    <row r="1538" spans="1:2" x14ac:dyDescent="0.25">
      <c r="A1538" s="14" t="s">
        <v>8219</v>
      </c>
      <c r="B1538">
        <v>36</v>
      </c>
    </row>
    <row r="1539" spans="1:2" x14ac:dyDescent="0.25">
      <c r="A1539" s="14" t="s">
        <v>8219</v>
      </c>
      <c r="B1539">
        <v>159</v>
      </c>
    </row>
    <row r="1540" spans="1:2" x14ac:dyDescent="0.25">
      <c r="A1540" s="14" t="s">
        <v>8219</v>
      </c>
      <c r="B1540">
        <v>41</v>
      </c>
    </row>
    <row r="1541" spans="1:2" x14ac:dyDescent="0.25">
      <c r="A1541" s="14" t="s">
        <v>8219</v>
      </c>
      <c r="B1541">
        <v>226</v>
      </c>
    </row>
    <row r="1542" spans="1:2" x14ac:dyDescent="0.25">
      <c r="A1542" s="14" t="s">
        <v>8219</v>
      </c>
      <c r="B1542">
        <v>30</v>
      </c>
    </row>
    <row r="1543" spans="1:2" x14ac:dyDescent="0.25">
      <c r="A1543" s="14" t="s">
        <v>8219</v>
      </c>
      <c r="B1543">
        <v>103</v>
      </c>
    </row>
    <row r="1544" spans="1:2" x14ac:dyDescent="0.25">
      <c r="A1544" s="14" t="s">
        <v>8219</v>
      </c>
      <c r="B1544">
        <v>62</v>
      </c>
    </row>
    <row r="1545" spans="1:2" x14ac:dyDescent="0.25">
      <c r="A1545" s="14" t="s">
        <v>8219</v>
      </c>
      <c r="B1545">
        <v>6</v>
      </c>
    </row>
    <row r="1546" spans="1:2" x14ac:dyDescent="0.25">
      <c r="A1546" s="14" t="s">
        <v>8219</v>
      </c>
      <c r="B1546">
        <v>182</v>
      </c>
    </row>
    <row r="1547" spans="1:2" x14ac:dyDescent="0.25">
      <c r="A1547" s="14" t="s">
        <v>8219</v>
      </c>
      <c r="B1547">
        <v>145</v>
      </c>
    </row>
    <row r="1548" spans="1:2" x14ac:dyDescent="0.25">
      <c r="A1548" s="14" t="s">
        <v>8219</v>
      </c>
      <c r="B1548">
        <v>25</v>
      </c>
    </row>
    <row r="1549" spans="1:2" x14ac:dyDescent="0.25">
      <c r="A1549" s="14" t="s">
        <v>8219</v>
      </c>
      <c r="B1549">
        <v>320</v>
      </c>
    </row>
    <row r="1550" spans="1:2" x14ac:dyDescent="0.25">
      <c r="A1550" s="14" t="s">
        <v>8219</v>
      </c>
      <c r="B1550">
        <v>99</v>
      </c>
    </row>
    <row r="1551" spans="1:2" x14ac:dyDescent="0.25">
      <c r="A1551" s="14" t="s">
        <v>8219</v>
      </c>
      <c r="B1551">
        <v>348</v>
      </c>
    </row>
    <row r="1552" spans="1:2" x14ac:dyDescent="0.25">
      <c r="A1552" s="14" t="s">
        <v>8219</v>
      </c>
      <c r="B1552">
        <v>41</v>
      </c>
    </row>
    <row r="1553" spans="1:2" x14ac:dyDescent="0.25">
      <c r="A1553" s="14" t="s">
        <v>8219</v>
      </c>
      <c r="B1553">
        <v>29</v>
      </c>
    </row>
    <row r="1554" spans="1:2" x14ac:dyDescent="0.25">
      <c r="A1554" s="14" t="s">
        <v>8219</v>
      </c>
      <c r="B1554">
        <v>25</v>
      </c>
    </row>
    <row r="1555" spans="1:2" x14ac:dyDescent="0.25">
      <c r="A1555" s="14" t="s">
        <v>8219</v>
      </c>
      <c r="B1555">
        <v>23</v>
      </c>
    </row>
    <row r="1556" spans="1:2" x14ac:dyDescent="0.25">
      <c r="A1556" s="14" t="s">
        <v>8219</v>
      </c>
      <c r="B1556">
        <v>1260</v>
      </c>
    </row>
    <row r="1557" spans="1:2" x14ac:dyDescent="0.25">
      <c r="A1557" s="14" t="s">
        <v>8219</v>
      </c>
      <c r="B1557">
        <v>307</v>
      </c>
    </row>
    <row r="1558" spans="1:2" x14ac:dyDescent="0.25">
      <c r="A1558" s="14" t="s">
        <v>8219</v>
      </c>
      <c r="B1558">
        <v>329</v>
      </c>
    </row>
    <row r="1559" spans="1:2" x14ac:dyDescent="0.25">
      <c r="A1559" s="14" t="s">
        <v>8219</v>
      </c>
      <c r="B1559">
        <v>32</v>
      </c>
    </row>
    <row r="1560" spans="1:2" x14ac:dyDescent="0.25">
      <c r="A1560" s="14" t="s">
        <v>8219</v>
      </c>
      <c r="B1560">
        <v>27</v>
      </c>
    </row>
    <row r="1561" spans="1:2" x14ac:dyDescent="0.25">
      <c r="A1561" s="14" t="s">
        <v>8219</v>
      </c>
      <c r="B1561">
        <v>236</v>
      </c>
    </row>
    <row r="1562" spans="1:2" x14ac:dyDescent="0.25">
      <c r="A1562" s="14" t="s">
        <v>8219</v>
      </c>
      <c r="B1562">
        <v>42</v>
      </c>
    </row>
    <row r="1563" spans="1:2" x14ac:dyDescent="0.25">
      <c r="A1563" s="14" t="s">
        <v>8219</v>
      </c>
      <c r="B1563">
        <v>95</v>
      </c>
    </row>
    <row r="1564" spans="1:2" x14ac:dyDescent="0.25">
      <c r="A1564" s="14" t="s">
        <v>8219</v>
      </c>
      <c r="B1564">
        <v>37</v>
      </c>
    </row>
    <row r="1565" spans="1:2" x14ac:dyDescent="0.25">
      <c r="A1565" s="14" t="s">
        <v>8219</v>
      </c>
      <c r="B1565">
        <v>128</v>
      </c>
    </row>
    <row r="1566" spans="1:2" x14ac:dyDescent="0.25">
      <c r="A1566" s="14" t="s">
        <v>8219</v>
      </c>
      <c r="B1566">
        <v>156</v>
      </c>
    </row>
    <row r="1567" spans="1:2" x14ac:dyDescent="0.25">
      <c r="A1567" s="14" t="s">
        <v>8219</v>
      </c>
      <c r="B1567">
        <v>64</v>
      </c>
    </row>
    <row r="1568" spans="1:2" x14ac:dyDescent="0.25">
      <c r="A1568" s="14" t="s">
        <v>8219</v>
      </c>
      <c r="B1568">
        <v>58</v>
      </c>
    </row>
    <row r="1569" spans="1:2" x14ac:dyDescent="0.25">
      <c r="A1569" s="14" t="s">
        <v>8219</v>
      </c>
      <c r="B1569">
        <v>20</v>
      </c>
    </row>
    <row r="1570" spans="1:2" x14ac:dyDescent="0.25">
      <c r="A1570" s="14" t="s">
        <v>8219</v>
      </c>
      <c r="B1570">
        <v>47</v>
      </c>
    </row>
    <row r="1571" spans="1:2" x14ac:dyDescent="0.25">
      <c r="A1571" s="14" t="s">
        <v>8219</v>
      </c>
      <c r="B1571">
        <v>54</v>
      </c>
    </row>
    <row r="1572" spans="1:2" x14ac:dyDescent="0.25">
      <c r="A1572" s="14" t="s">
        <v>8219</v>
      </c>
      <c r="B1572">
        <v>9</v>
      </c>
    </row>
    <row r="1573" spans="1:2" x14ac:dyDescent="0.25">
      <c r="A1573" s="14" t="s">
        <v>8219</v>
      </c>
      <c r="B1573">
        <v>213</v>
      </c>
    </row>
    <row r="1574" spans="1:2" x14ac:dyDescent="0.25">
      <c r="A1574" s="14" t="s">
        <v>8219</v>
      </c>
      <c r="B1574">
        <v>57</v>
      </c>
    </row>
    <row r="1575" spans="1:2" x14ac:dyDescent="0.25">
      <c r="A1575" s="14" t="s">
        <v>8219</v>
      </c>
      <c r="B1575">
        <v>25</v>
      </c>
    </row>
    <row r="1576" spans="1:2" x14ac:dyDescent="0.25">
      <c r="A1576" s="14" t="s">
        <v>8219</v>
      </c>
      <c r="B1576">
        <v>104</v>
      </c>
    </row>
    <row r="1577" spans="1:2" x14ac:dyDescent="0.25">
      <c r="A1577" s="14" t="s">
        <v>8219</v>
      </c>
      <c r="B1577">
        <v>34</v>
      </c>
    </row>
    <row r="1578" spans="1:2" x14ac:dyDescent="0.25">
      <c r="A1578" s="14" t="s">
        <v>8219</v>
      </c>
      <c r="B1578">
        <v>67</v>
      </c>
    </row>
    <row r="1579" spans="1:2" x14ac:dyDescent="0.25">
      <c r="A1579" s="14" t="s">
        <v>8219</v>
      </c>
      <c r="B1579">
        <v>241</v>
      </c>
    </row>
    <row r="1580" spans="1:2" x14ac:dyDescent="0.25">
      <c r="A1580" s="14" t="s">
        <v>8219</v>
      </c>
      <c r="B1580">
        <v>123</v>
      </c>
    </row>
    <row r="1581" spans="1:2" x14ac:dyDescent="0.25">
      <c r="A1581" s="14" t="s">
        <v>8219</v>
      </c>
      <c r="B1581">
        <v>302</v>
      </c>
    </row>
    <row r="1582" spans="1:2" x14ac:dyDescent="0.25">
      <c r="A1582" s="14" t="s">
        <v>8219</v>
      </c>
      <c r="B1582">
        <v>89</v>
      </c>
    </row>
    <row r="1583" spans="1:2" x14ac:dyDescent="0.25">
      <c r="A1583" s="14" t="s">
        <v>8219</v>
      </c>
      <c r="B1583">
        <v>41</v>
      </c>
    </row>
    <row r="1584" spans="1:2" x14ac:dyDescent="0.25">
      <c r="A1584" s="14" t="s">
        <v>8219</v>
      </c>
      <c r="B1584">
        <v>69</v>
      </c>
    </row>
    <row r="1585" spans="1:2" x14ac:dyDescent="0.25">
      <c r="A1585" s="14" t="s">
        <v>8219</v>
      </c>
      <c r="B1585">
        <v>52</v>
      </c>
    </row>
    <row r="1586" spans="1:2" x14ac:dyDescent="0.25">
      <c r="A1586" s="14" t="s">
        <v>8219</v>
      </c>
      <c r="B1586">
        <v>57</v>
      </c>
    </row>
    <row r="1587" spans="1:2" x14ac:dyDescent="0.25">
      <c r="A1587" s="14" t="s">
        <v>8219</v>
      </c>
      <c r="B1587">
        <v>74</v>
      </c>
    </row>
    <row r="1588" spans="1:2" x14ac:dyDescent="0.25">
      <c r="A1588" s="14" t="s">
        <v>8219</v>
      </c>
      <c r="B1588">
        <v>63</v>
      </c>
    </row>
    <row r="1589" spans="1:2" x14ac:dyDescent="0.25">
      <c r="A1589" s="14" t="s">
        <v>8219</v>
      </c>
      <c r="B1589">
        <v>72</v>
      </c>
    </row>
    <row r="1590" spans="1:2" x14ac:dyDescent="0.25">
      <c r="A1590" s="14" t="s">
        <v>8219</v>
      </c>
      <c r="B1590">
        <v>71</v>
      </c>
    </row>
    <row r="1591" spans="1:2" x14ac:dyDescent="0.25">
      <c r="A1591" s="14" t="s">
        <v>8219</v>
      </c>
      <c r="B1591">
        <v>21</v>
      </c>
    </row>
    <row r="1592" spans="1:2" x14ac:dyDescent="0.25">
      <c r="A1592" s="14" t="s">
        <v>8219</v>
      </c>
      <c r="B1592">
        <v>930</v>
      </c>
    </row>
    <row r="1593" spans="1:2" x14ac:dyDescent="0.25">
      <c r="A1593" s="14" t="s">
        <v>8219</v>
      </c>
      <c r="B1593">
        <v>55</v>
      </c>
    </row>
    <row r="1594" spans="1:2" x14ac:dyDescent="0.25">
      <c r="A1594" s="14" t="s">
        <v>8219</v>
      </c>
      <c r="B1594">
        <v>61</v>
      </c>
    </row>
    <row r="1595" spans="1:2" x14ac:dyDescent="0.25">
      <c r="A1595" s="14" t="s">
        <v>8219</v>
      </c>
      <c r="B1595">
        <v>82</v>
      </c>
    </row>
    <row r="1596" spans="1:2" x14ac:dyDescent="0.25">
      <c r="A1596" s="14" t="s">
        <v>8219</v>
      </c>
      <c r="B1596">
        <v>71</v>
      </c>
    </row>
    <row r="1597" spans="1:2" x14ac:dyDescent="0.25">
      <c r="A1597" s="14" t="s">
        <v>8219</v>
      </c>
      <c r="B1597">
        <v>117</v>
      </c>
    </row>
    <row r="1598" spans="1:2" x14ac:dyDescent="0.25">
      <c r="A1598" s="14" t="s">
        <v>8219</v>
      </c>
      <c r="B1598">
        <v>29</v>
      </c>
    </row>
    <row r="1599" spans="1:2" x14ac:dyDescent="0.25">
      <c r="A1599" s="14" t="s">
        <v>8219</v>
      </c>
      <c r="B1599">
        <v>74</v>
      </c>
    </row>
    <row r="1600" spans="1:2" x14ac:dyDescent="0.25">
      <c r="A1600" s="14" t="s">
        <v>8219</v>
      </c>
      <c r="B1600">
        <v>23</v>
      </c>
    </row>
    <row r="1601" spans="1:2" x14ac:dyDescent="0.25">
      <c r="A1601" s="14" t="s">
        <v>8219</v>
      </c>
      <c r="B1601">
        <v>60</v>
      </c>
    </row>
    <row r="1602" spans="1:2" x14ac:dyDescent="0.25">
      <c r="A1602" s="14" t="s">
        <v>8219</v>
      </c>
      <c r="B1602">
        <v>55</v>
      </c>
    </row>
    <row r="1603" spans="1:2" x14ac:dyDescent="0.25">
      <c r="A1603" s="14" t="s">
        <v>8219</v>
      </c>
      <c r="B1603">
        <v>51</v>
      </c>
    </row>
    <row r="1604" spans="1:2" x14ac:dyDescent="0.25">
      <c r="A1604" s="14" t="s">
        <v>8219</v>
      </c>
      <c r="B1604">
        <v>78</v>
      </c>
    </row>
    <row r="1605" spans="1:2" x14ac:dyDescent="0.25">
      <c r="A1605" s="14" t="s">
        <v>8219</v>
      </c>
      <c r="B1605">
        <v>62</v>
      </c>
    </row>
    <row r="1606" spans="1:2" x14ac:dyDescent="0.25">
      <c r="A1606" s="14" t="s">
        <v>8219</v>
      </c>
      <c r="B1606">
        <v>45</v>
      </c>
    </row>
    <row r="1607" spans="1:2" x14ac:dyDescent="0.25">
      <c r="A1607" s="14" t="s">
        <v>8219</v>
      </c>
      <c r="B1607">
        <v>15</v>
      </c>
    </row>
    <row r="1608" spans="1:2" x14ac:dyDescent="0.25">
      <c r="A1608" s="14" t="s">
        <v>8219</v>
      </c>
      <c r="B1608">
        <v>151</v>
      </c>
    </row>
    <row r="1609" spans="1:2" x14ac:dyDescent="0.25">
      <c r="A1609" s="14" t="s">
        <v>8219</v>
      </c>
      <c r="B1609">
        <v>68</v>
      </c>
    </row>
    <row r="1610" spans="1:2" x14ac:dyDescent="0.25">
      <c r="A1610" s="14" t="s">
        <v>8219</v>
      </c>
      <c r="B1610">
        <v>46</v>
      </c>
    </row>
    <row r="1611" spans="1:2" x14ac:dyDescent="0.25">
      <c r="A1611" s="14" t="s">
        <v>8219</v>
      </c>
      <c r="B1611">
        <v>24</v>
      </c>
    </row>
    <row r="1612" spans="1:2" x14ac:dyDescent="0.25">
      <c r="A1612" s="14" t="s">
        <v>8219</v>
      </c>
      <c r="B1612">
        <v>70</v>
      </c>
    </row>
    <row r="1613" spans="1:2" x14ac:dyDescent="0.25">
      <c r="A1613" s="14" t="s">
        <v>8219</v>
      </c>
      <c r="B1613">
        <v>244</v>
      </c>
    </row>
    <row r="1614" spans="1:2" x14ac:dyDescent="0.25">
      <c r="A1614" s="14" t="s">
        <v>8219</v>
      </c>
      <c r="B1614">
        <v>82</v>
      </c>
    </row>
    <row r="1615" spans="1:2" x14ac:dyDescent="0.25">
      <c r="A1615" s="14" t="s">
        <v>8219</v>
      </c>
      <c r="B1615">
        <v>226</v>
      </c>
    </row>
    <row r="1616" spans="1:2" x14ac:dyDescent="0.25">
      <c r="A1616" s="14" t="s">
        <v>8219</v>
      </c>
      <c r="B1616">
        <v>60</v>
      </c>
    </row>
    <row r="1617" spans="1:2" x14ac:dyDescent="0.25">
      <c r="A1617" s="14" t="s">
        <v>8219</v>
      </c>
      <c r="B1617">
        <v>322</v>
      </c>
    </row>
    <row r="1618" spans="1:2" x14ac:dyDescent="0.25">
      <c r="A1618" s="14" t="s">
        <v>8219</v>
      </c>
      <c r="B1618">
        <v>94</v>
      </c>
    </row>
    <row r="1619" spans="1:2" x14ac:dyDescent="0.25">
      <c r="A1619" s="14" t="s">
        <v>8219</v>
      </c>
      <c r="B1619">
        <v>47</v>
      </c>
    </row>
    <row r="1620" spans="1:2" x14ac:dyDescent="0.25">
      <c r="A1620" s="14" t="s">
        <v>8219</v>
      </c>
      <c r="B1620">
        <v>115</v>
      </c>
    </row>
    <row r="1621" spans="1:2" x14ac:dyDescent="0.25">
      <c r="A1621" s="14" t="s">
        <v>8219</v>
      </c>
      <c r="B1621">
        <v>134</v>
      </c>
    </row>
    <row r="1622" spans="1:2" x14ac:dyDescent="0.25">
      <c r="A1622" s="14" t="s">
        <v>8219</v>
      </c>
      <c r="B1622">
        <v>35</v>
      </c>
    </row>
    <row r="1623" spans="1:2" x14ac:dyDescent="0.25">
      <c r="A1623" s="14" t="s">
        <v>8219</v>
      </c>
      <c r="B1623">
        <v>104</v>
      </c>
    </row>
    <row r="1624" spans="1:2" x14ac:dyDescent="0.25">
      <c r="A1624" s="14" t="s">
        <v>8219</v>
      </c>
      <c r="B1624">
        <v>184</v>
      </c>
    </row>
    <row r="1625" spans="1:2" x14ac:dyDescent="0.25">
      <c r="A1625" s="14" t="s">
        <v>8219</v>
      </c>
      <c r="B1625">
        <v>119</v>
      </c>
    </row>
    <row r="1626" spans="1:2" x14ac:dyDescent="0.25">
      <c r="A1626" s="14" t="s">
        <v>8219</v>
      </c>
      <c r="B1626">
        <v>59</v>
      </c>
    </row>
    <row r="1627" spans="1:2" x14ac:dyDescent="0.25">
      <c r="A1627" s="14" t="s">
        <v>8219</v>
      </c>
      <c r="B1627">
        <v>113</v>
      </c>
    </row>
    <row r="1628" spans="1:2" x14ac:dyDescent="0.25">
      <c r="A1628" s="14" t="s">
        <v>8219</v>
      </c>
      <c r="B1628">
        <v>84</v>
      </c>
    </row>
    <row r="1629" spans="1:2" x14ac:dyDescent="0.25">
      <c r="A1629" s="14" t="s">
        <v>8219</v>
      </c>
      <c r="B1629">
        <v>74</v>
      </c>
    </row>
    <row r="1630" spans="1:2" x14ac:dyDescent="0.25">
      <c r="A1630" s="14" t="s">
        <v>8219</v>
      </c>
      <c r="B1630">
        <v>216</v>
      </c>
    </row>
    <row r="1631" spans="1:2" x14ac:dyDescent="0.25">
      <c r="A1631" s="14" t="s">
        <v>8219</v>
      </c>
      <c r="B1631">
        <v>39</v>
      </c>
    </row>
    <row r="1632" spans="1:2" x14ac:dyDescent="0.25">
      <c r="A1632" s="14" t="s">
        <v>8219</v>
      </c>
      <c r="B1632">
        <v>21</v>
      </c>
    </row>
    <row r="1633" spans="1:2" x14ac:dyDescent="0.25">
      <c r="A1633" s="14" t="s">
        <v>8219</v>
      </c>
      <c r="B1633">
        <v>30</v>
      </c>
    </row>
    <row r="1634" spans="1:2" x14ac:dyDescent="0.25">
      <c r="A1634" s="14" t="s">
        <v>8219</v>
      </c>
      <c r="B1634">
        <v>37</v>
      </c>
    </row>
    <row r="1635" spans="1:2" x14ac:dyDescent="0.25">
      <c r="A1635" s="14" t="s">
        <v>8219</v>
      </c>
      <c r="B1635">
        <v>202</v>
      </c>
    </row>
    <row r="1636" spans="1:2" x14ac:dyDescent="0.25">
      <c r="A1636" s="14" t="s">
        <v>8219</v>
      </c>
      <c r="B1636">
        <v>37</v>
      </c>
    </row>
    <row r="1637" spans="1:2" x14ac:dyDescent="0.25">
      <c r="A1637" s="14" t="s">
        <v>8219</v>
      </c>
      <c r="B1637">
        <v>28</v>
      </c>
    </row>
    <row r="1638" spans="1:2" x14ac:dyDescent="0.25">
      <c r="A1638" s="14" t="s">
        <v>8219</v>
      </c>
      <c r="B1638">
        <v>26</v>
      </c>
    </row>
    <row r="1639" spans="1:2" x14ac:dyDescent="0.25">
      <c r="A1639" s="14" t="s">
        <v>8219</v>
      </c>
      <c r="B1639">
        <v>61</v>
      </c>
    </row>
    <row r="1640" spans="1:2" x14ac:dyDescent="0.25">
      <c r="A1640" s="14" t="s">
        <v>8219</v>
      </c>
      <c r="B1640">
        <v>115</v>
      </c>
    </row>
    <row r="1641" spans="1:2" x14ac:dyDescent="0.25">
      <c r="A1641" s="14" t="s">
        <v>8219</v>
      </c>
      <c r="B1641">
        <v>181</v>
      </c>
    </row>
    <row r="1642" spans="1:2" x14ac:dyDescent="0.25">
      <c r="A1642" s="14" t="s">
        <v>8219</v>
      </c>
      <c r="B1642">
        <v>110</v>
      </c>
    </row>
    <row r="1643" spans="1:2" x14ac:dyDescent="0.25">
      <c r="A1643" s="14" t="s">
        <v>8219</v>
      </c>
      <c r="B1643">
        <v>269</v>
      </c>
    </row>
    <row r="1644" spans="1:2" x14ac:dyDescent="0.25">
      <c r="A1644" s="14" t="s">
        <v>8219</v>
      </c>
      <c r="B1644">
        <v>79</v>
      </c>
    </row>
    <row r="1645" spans="1:2" x14ac:dyDescent="0.25">
      <c r="A1645" s="14" t="s">
        <v>8219</v>
      </c>
      <c r="B1645">
        <v>104</v>
      </c>
    </row>
    <row r="1646" spans="1:2" x14ac:dyDescent="0.25">
      <c r="A1646" s="14" t="s">
        <v>8219</v>
      </c>
      <c r="B1646">
        <v>34</v>
      </c>
    </row>
    <row r="1647" spans="1:2" x14ac:dyDescent="0.25">
      <c r="A1647" s="14" t="s">
        <v>8219</v>
      </c>
      <c r="B1647">
        <v>167</v>
      </c>
    </row>
    <row r="1648" spans="1:2" x14ac:dyDescent="0.25">
      <c r="A1648" s="14" t="s">
        <v>8219</v>
      </c>
      <c r="B1648">
        <v>183</v>
      </c>
    </row>
    <row r="1649" spans="1:2" x14ac:dyDescent="0.25">
      <c r="A1649" s="14" t="s">
        <v>8219</v>
      </c>
      <c r="B1649">
        <v>71</v>
      </c>
    </row>
    <row r="1650" spans="1:2" x14ac:dyDescent="0.25">
      <c r="A1650" s="14" t="s">
        <v>8219</v>
      </c>
      <c r="B1650">
        <v>69</v>
      </c>
    </row>
    <row r="1651" spans="1:2" x14ac:dyDescent="0.25">
      <c r="A1651" s="14" t="s">
        <v>8219</v>
      </c>
      <c r="B1651">
        <v>270</v>
      </c>
    </row>
    <row r="1652" spans="1:2" x14ac:dyDescent="0.25">
      <c r="A1652" s="14" t="s">
        <v>8219</v>
      </c>
      <c r="B1652">
        <v>193</v>
      </c>
    </row>
    <row r="1653" spans="1:2" x14ac:dyDescent="0.25">
      <c r="A1653" s="14" t="s">
        <v>8219</v>
      </c>
      <c r="B1653">
        <v>57</v>
      </c>
    </row>
    <row r="1654" spans="1:2" x14ac:dyDescent="0.25">
      <c r="A1654" s="14" t="s">
        <v>8219</v>
      </c>
      <c r="B1654">
        <v>200</v>
      </c>
    </row>
    <row r="1655" spans="1:2" x14ac:dyDescent="0.25">
      <c r="A1655" s="14" t="s">
        <v>8219</v>
      </c>
      <c r="B1655">
        <v>88</v>
      </c>
    </row>
    <row r="1656" spans="1:2" x14ac:dyDescent="0.25">
      <c r="A1656" s="14" t="s">
        <v>8219</v>
      </c>
      <c r="B1656">
        <v>213</v>
      </c>
    </row>
    <row r="1657" spans="1:2" x14ac:dyDescent="0.25">
      <c r="A1657" s="14" t="s">
        <v>8219</v>
      </c>
      <c r="B1657">
        <v>20</v>
      </c>
    </row>
    <row r="1658" spans="1:2" x14ac:dyDescent="0.25">
      <c r="A1658" s="14" t="s">
        <v>8219</v>
      </c>
      <c r="B1658">
        <v>50</v>
      </c>
    </row>
    <row r="1659" spans="1:2" x14ac:dyDescent="0.25">
      <c r="A1659" s="14" t="s">
        <v>8219</v>
      </c>
      <c r="B1659">
        <v>115</v>
      </c>
    </row>
    <row r="1660" spans="1:2" x14ac:dyDescent="0.25">
      <c r="A1660" s="14" t="s">
        <v>8219</v>
      </c>
      <c r="B1660">
        <v>186</v>
      </c>
    </row>
    <row r="1661" spans="1:2" x14ac:dyDescent="0.25">
      <c r="A1661" s="14" t="s">
        <v>8219</v>
      </c>
      <c r="B1661">
        <v>18</v>
      </c>
    </row>
    <row r="1662" spans="1:2" x14ac:dyDescent="0.25">
      <c r="A1662" s="14" t="s">
        <v>8219</v>
      </c>
      <c r="B1662">
        <v>176</v>
      </c>
    </row>
    <row r="1663" spans="1:2" x14ac:dyDescent="0.25">
      <c r="A1663" s="14" t="s">
        <v>8219</v>
      </c>
      <c r="B1663">
        <v>41</v>
      </c>
    </row>
    <row r="1664" spans="1:2" x14ac:dyDescent="0.25">
      <c r="A1664" s="14" t="s">
        <v>8219</v>
      </c>
      <c r="B1664">
        <v>75</v>
      </c>
    </row>
    <row r="1665" spans="1:2" x14ac:dyDescent="0.25">
      <c r="A1665" s="14" t="s">
        <v>8219</v>
      </c>
      <c r="B1665">
        <v>97</v>
      </c>
    </row>
    <row r="1666" spans="1:2" x14ac:dyDescent="0.25">
      <c r="A1666" s="14" t="s">
        <v>8219</v>
      </c>
      <c r="B1666">
        <v>73</v>
      </c>
    </row>
    <row r="1667" spans="1:2" x14ac:dyDescent="0.25">
      <c r="A1667" s="14" t="s">
        <v>8219</v>
      </c>
      <c r="B1667">
        <v>49</v>
      </c>
    </row>
    <row r="1668" spans="1:2" x14ac:dyDescent="0.25">
      <c r="A1668" s="14" t="s">
        <v>8219</v>
      </c>
      <c r="B1668">
        <v>134</v>
      </c>
    </row>
    <row r="1669" spans="1:2" x14ac:dyDescent="0.25">
      <c r="A1669" s="14" t="s">
        <v>8219</v>
      </c>
      <c r="B1669">
        <v>68</v>
      </c>
    </row>
    <row r="1670" spans="1:2" x14ac:dyDescent="0.25">
      <c r="A1670" s="14" t="s">
        <v>8219</v>
      </c>
      <c r="B1670">
        <v>49</v>
      </c>
    </row>
    <row r="1671" spans="1:2" x14ac:dyDescent="0.25">
      <c r="A1671" s="14" t="s">
        <v>8219</v>
      </c>
      <c r="B1671">
        <v>63</v>
      </c>
    </row>
    <row r="1672" spans="1:2" x14ac:dyDescent="0.25">
      <c r="A1672" s="14" t="s">
        <v>8219</v>
      </c>
      <c r="B1672">
        <v>163</v>
      </c>
    </row>
    <row r="1673" spans="1:2" x14ac:dyDescent="0.25">
      <c r="A1673" s="14" t="s">
        <v>8219</v>
      </c>
      <c r="B1673">
        <v>288</v>
      </c>
    </row>
    <row r="1674" spans="1:2" x14ac:dyDescent="0.25">
      <c r="A1674" s="14" t="s">
        <v>8219</v>
      </c>
      <c r="B1674">
        <v>42</v>
      </c>
    </row>
    <row r="1675" spans="1:2" x14ac:dyDescent="0.25">
      <c r="A1675" s="14" t="s">
        <v>8219</v>
      </c>
      <c r="B1675">
        <v>70</v>
      </c>
    </row>
    <row r="1676" spans="1:2" x14ac:dyDescent="0.25">
      <c r="A1676" s="14" t="s">
        <v>8219</v>
      </c>
      <c r="B1676">
        <v>30</v>
      </c>
    </row>
    <row r="1677" spans="1:2" x14ac:dyDescent="0.25">
      <c r="A1677" s="14" t="s">
        <v>8219</v>
      </c>
      <c r="B1677">
        <v>51</v>
      </c>
    </row>
    <row r="1678" spans="1:2" x14ac:dyDescent="0.25">
      <c r="A1678" s="14" t="s">
        <v>8219</v>
      </c>
      <c r="B1678">
        <v>145</v>
      </c>
    </row>
    <row r="1679" spans="1:2" x14ac:dyDescent="0.25">
      <c r="A1679" s="14" t="s">
        <v>8219</v>
      </c>
      <c r="B1679">
        <v>21</v>
      </c>
    </row>
    <row r="1680" spans="1:2" x14ac:dyDescent="0.25">
      <c r="A1680" s="14" t="s">
        <v>8219</v>
      </c>
      <c r="B1680">
        <v>286</v>
      </c>
    </row>
    <row r="1681" spans="1:2" x14ac:dyDescent="0.25">
      <c r="A1681" s="14" t="s">
        <v>8219</v>
      </c>
      <c r="B1681">
        <v>12</v>
      </c>
    </row>
    <row r="1682" spans="1:2" x14ac:dyDescent="0.25">
      <c r="A1682" s="14" t="s">
        <v>8219</v>
      </c>
      <c r="B1682">
        <v>100</v>
      </c>
    </row>
    <row r="1683" spans="1:2" x14ac:dyDescent="0.25">
      <c r="A1683" s="14" t="s">
        <v>8219</v>
      </c>
      <c r="B1683">
        <v>100</v>
      </c>
    </row>
    <row r="1684" spans="1:2" x14ac:dyDescent="0.25">
      <c r="A1684" s="14" t="s">
        <v>8219</v>
      </c>
      <c r="B1684">
        <v>34</v>
      </c>
    </row>
    <row r="1685" spans="1:2" x14ac:dyDescent="0.25">
      <c r="A1685" s="14" t="s">
        <v>8219</v>
      </c>
      <c r="B1685">
        <v>63</v>
      </c>
    </row>
    <row r="1686" spans="1:2" x14ac:dyDescent="0.25">
      <c r="A1686" s="14" t="s">
        <v>8219</v>
      </c>
      <c r="B1686">
        <v>30</v>
      </c>
    </row>
    <row r="1687" spans="1:2" x14ac:dyDescent="0.25">
      <c r="A1687" s="14" t="s">
        <v>8219</v>
      </c>
      <c r="B1687">
        <v>47</v>
      </c>
    </row>
    <row r="1688" spans="1:2" x14ac:dyDescent="0.25">
      <c r="A1688" s="14" t="s">
        <v>8219</v>
      </c>
      <c r="B1688">
        <v>237</v>
      </c>
    </row>
    <row r="1689" spans="1:2" x14ac:dyDescent="0.25">
      <c r="A1689" s="14" t="s">
        <v>8219</v>
      </c>
      <c r="B1689">
        <v>47</v>
      </c>
    </row>
    <row r="1690" spans="1:2" x14ac:dyDescent="0.25">
      <c r="A1690" s="14" t="s">
        <v>8219</v>
      </c>
      <c r="B1690">
        <v>15</v>
      </c>
    </row>
    <row r="1691" spans="1:2" x14ac:dyDescent="0.25">
      <c r="A1691" s="14" t="s">
        <v>8219</v>
      </c>
      <c r="B1691">
        <v>81</v>
      </c>
    </row>
    <row r="1692" spans="1:2" x14ac:dyDescent="0.25">
      <c r="A1692" s="14" t="s">
        <v>8219</v>
      </c>
      <c r="B1692">
        <v>122</v>
      </c>
    </row>
    <row r="1693" spans="1:2" x14ac:dyDescent="0.25">
      <c r="A1693" s="14" t="s">
        <v>8219</v>
      </c>
      <c r="B1693">
        <v>34</v>
      </c>
    </row>
    <row r="1694" spans="1:2" x14ac:dyDescent="0.25">
      <c r="A1694" s="14" t="s">
        <v>8219</v>
      </c>
      <c r="B1694">
        <v>207</v>
      </c>
    </row>
    <row r="1695" spans="1:2" x14ac:dyDescent="0.25">
      <c r="A1695" s="14" t="s">
        <v>8219</v>
      </c>
      <c r="B1695">
        <v>25</v>
      </c>
    </row>
    <row r="1696" spans="1:2" x14ac:dyDescent="0.25">
      <c r="A1696" s="14" t="s">
        <v>8219</v>
      </c>
      <c r="B1696">
        <v>72</v>
      </c>
    </row>
    <row r="1697" spans="1:2" x14ac:dyDescent="0.25">
      <c r="A1697" s="14" t="s">
        <v>8219</v>
      </c>
      <c r="B1697">
        <v>14</v>
      </c>
    </row>
    <row r="1698" spans="1:2" x14ac:dyDescent="0.25">
      <c r="A1698" s="14" t="s">
        <v>8219</v>
      </c>
      <c r="B1698">
        <v>15</v>
      </c>
    </row>
    <row r="1699" spans="1:2" x14ac:dyDescent="0.25">
      <c r="A1699" s="14" t="s">
        <v>8219</v>
      </c>
      <c r="B1699">
        <v>91</v>
      </c>
    </row>
    <row r="1700" spans="1:2" x14ac:dyDescent="0.25">
      <c r="A1700" s="14" t="s">
        <v>8219</v>
      </c>
      <c r="B1700">
        <v>24</v>
      </c>
    </row>
    <row r="1701" spans="1:2" x14ac:dyDescent="0.25">
      <c r="A1701" s="14" t="s">
        <v>8219</v>
      </c>
      <c r="B1701">
        <v>27</v>
      </c>
    </row>
    <row r="1702" spans="1:2" x14ac:dyDescent="0.25">
      <c r="A1702" s="14" t="s">
        <v>8219</v>
      </c>
      <c r="B1702">
        <v>47</v>
      </c>
    </row>
    <row r="1703" spans="1:2" x14ac:dyDescent="0.25">
      <c r="A1703" s="14" t="s">
        <v>8219</v>
      </c>
      <c r="B1703">
        <v>44</v>
      </c>
    </row>
    <row r="1704" spans="1:2" x14ac:dyDescent="0.25">
      <c r="A1704" s="14" t="s">
        <v>8219</v>
      </c>
      <c r="B1704">
        <v>72</v>
      </c>
    </row>
    <row r="1705" spans="1:2" x14ac:dyDescent="0.25">
      <c r="A1705" s="14" t="s">
        <v>8219</v>
      </c>
      <c r="B1705">
        <v>63</v>
      </c>
    </row>
    <row r="1706" spans="1:2" x14ac:dyDescent="0.25">
      <c r="A1706" s="14" t="s">
        <v>8219</v>
      </c>
      <c r="B1706">
        <v>88</v>
      </c>
    </row>
    <row r="1707" spans="1:2" x14ac:dyDescent="0.25">
      <c r="A1707" s="14" t="s">
        <v>8219</v>
      </c>
      <c r="B1707">
        <v>70</v>
      </c>
    </row>
    <row r="1708" spans="1:2" x14ac:dyDescent="0.25">
      <c r="A1708" s="14" t="s">
        <v>8219</v>
      </c>
      <c r="B1708">
        <v>50</v>
      </c>
    </row>
    <row r="1709" spans="1:2" x14ac:dyDescent="0.25">
      <c r="A1709" s="14" t="s">
        <v>8219</v>
      </c>
      <c r="B1709">
        <v>35</v>
      </c>
    </row>
    <row r="1710" spans="1:2" x14ac:dyDescent="0.25">
      <c r="A1710" s="14" t="s">
        <v>8219</v>
      </c>
      <c r="B1710">
        <v>175</v>
      </c>
    </row>
    <row r="1711" spans="1:2" x14ac:dyDescent="0.25">
      <c r="A1711" s="14" t="s">
        <v>8219</v>
      </c>
      <c r="B1711">
        <v>20</v>
      </c>
    </row>
    <row r="1712" spans="1:2" x14ac:dyDescent="0.25">
      <c r="A1712" s="14" t="s">
        <v>8219</v>
      </c>
      <c r="B1712">
        <v>54</v>
      </c>
    </row>
    <row r="1713" spans="1:2" x14ac:dyDescent="0.25">
      <c r="A1713" s="14" t="s">
        <v>8219</v>
      </c>
      <c r="B1713">
        <v>20</v>
      </c>
    </row>
    <row r="1714" spans="1:2" x14ac:dyDescent="0.25">
      <c r="A1714" s="14" t="s">
        <v>8219</v>
      </c>
      <c r="B1714">
        <v>57</v>
      </c>
    </row>
    <row r="1715" spans="1:2" x14ac:dyDescent="0.25">
      <c r="A1715" s="14" t="s">
        <v>8219</v>
      </c>
      <c r="B1715">
        <v>31</v>
      </c>
    </row>
    <row r="1716" spans="1:2" x14ac:dyDescent="0.25">
      <c r="A1716" s="14" t="s">
        <v>8219</v>
      </c>
      <c r="B1716">
        <v>31</v>
      </c>
    </row>
    <row r="1717" spans="1:2" x14ac:dyDescent="0.25">
      <c r="A1717" s="14" t="s">
        <v>8219</v>
      </c>
      <c r="B1717">
        <v>45</v>
      </c>
    </row>
    <row r="1718" spans="1:2" x14ac:dyDescent="0.25">
      <c r="A1718" s="14" t="s">
        <v>8219</v>
      </c>
      <c r="B1718">
        <v>41</v>
      </c>
    </row>
    <row r="1719" spans="1:2" x14ac:dyDescent="0.25">
      <c r="A1719" s="14" t="s">
        <v>8219</v>
      </c>
      <c r="B1719">
        <v>29</v>
      </c>
    </row>
    <row r="1720" spans="1:2" x14ac:dyDescent="0.25">
      <c r="A1720" s="14" t="s">
        <v>8219</v>
      </c>
      <c r="B1720">
        <v>58</v>
      </c>
    </row>
    <row r="1721" spans="1:2" x14ac:dyDescent="0.25">
      <c r="A1721" s="14" t="s">
        <v>8219</v>
      </c>
      <c r="B1721">
        <v>89</v>
      </c>
    </row>
    <row r="1722" spans="1:2" x14ac:dyDescent="0.25">
      <c r="A1722" s="14" t="s">
        <v>8219</v>
      </c>
      <c r="B1722">
        <v>125</v>
      </c>
    </row>
    <row r="1723" spans="1:2" x14ac:dyDescent="0.25">
      <c r="A1723" s="14" t="s">
        <v>8219</v>
      </c>
      <c r="B1723">
        <v>18</v>
      </c>
    </row>
    <row r="1724" spans="1:2" x14ac:dyDescent="0.25">
      <c r="A1724" s="14" t="s">
        <v>8219</v>
      </c>
      <c r="B1724">
        <v>32</v>
      </c>
    </row>
    <row r="1725" spans="1:2" x14ac:dyDescent="0.25">
      <c r="A1725" s="14" t="s">
        <v>8219</v>
      </c>
      <c r="B1725">
        <v>16</v>
      </c>
    </row>
    <row r="1726" spans="1:2" x14ac:dyDescent="0.25">
      <c r="A1726" s="14" t="s">
        <v>8219</v>
      </c>
      <c r="B1726">
        <v>38</v>
      </c>
    </row>
    <row r="1727" spans="1:2" x14ac:dyDescent="0.25">
      <c r="A1727" s="14" t="s">
        <v>8219</v>
      </c>
      <c r="B1727">
        <v>15</v>
      </c>
    </row>
    <row r="1728" spans="1:2" x14ac:dyDescent="0.25">
      <c r="A1728" s="14" t="s">
        <v>8219</v>
      </c>
      <c r="B1728">
        <v>23</v>
      </c>
    </row>
    <row r="1729" spans="1:2" x14ac:dyDescent="0.25">
      <c r="A1729" s="14" t="s">
        <v>8219</v>
      </c>
      <c r="B1729">
        <v>49</v>
      </c>
    </row>
    <row r="1730" spans="1:2" x14ac:dyDescent="0.25">
      <c r="A1730" s="14" t="s">
        <v>8219</v>
      </c>
      <c r="B1730">
        <v>10</v>
      </c>
    </row>
    <row r="1731" spans="1:2" x14ac:dyDescent="0.25">
      <c r="A1731" s="14" t="s">
        <v>8219</v>
      </c>
      <c r="B1731">
        <v>15</v>
      </c>
    </row>
    <row r="1732" spans="1:2" x14ac:dyDescent="0.25">
      <c r="A1732" s="14" t="s">
        <v>8219</v>
      </c>
      <c r="B1732">
        <v>57</v>
      </c>
    </row>
    <row r="1733" spans="1:2" x14ac:dyDescent="0.25">
      <c r="A1733" s="14" t="s">
        <v>8219</v>
      </c>
      <c r="B1733">
        <v>33</v>
      </c>
    </row>
    <row r="1734" spans="1:2" x14ac:dyDescent="0.25">
      <c r="A1734" s="14" t="s">
        <v>8219</v>
      </c>
      <c r="B1734">
        <v>9</v>
      </c>
    </row>
    <row r="1735" spans="1:2" x14ac:dyDescent="0.25">
      <c r="A1735" s="14" t="s">
        <v>8219</v>
      </c>
      <c r="B1735">
        <v>26</v>
      </c>
    </row>
    <row r="1736" spans="1:2" x14ac:dyDescent="0.25">
      <c r="A1736" s="14" t="s">
        <v>8219</v>
      </c>
      <c r="B1736">
        <v>69</v>
      </c>
    </row>
    <row r="1737" spans="1:2" x14ac:dyDescent="0.25">
      <c r="A1737" s="14" t="s">
        <v>8219</v>
      </c>
      <c r="B1737">
        <v>65</v>
      </c>
    </row>
    <row r="1738" spans="1:2" x14ac:dyDescent="0.25">
      <c r="A1738" s="14" t="s">
        <v>8219</v>
      </c>
      <c r="B1738">
        <v>83</v>
      </c>
    </row>
    <row r="1739" spans="1:2" x14ac:dyDescent="0.25">
      <c r="A1739" s="14" t="s">
        <v>8219</v>
      </c>
      <c r="B1739">
        <v>111</v>
      </c>
    </row>
    <row r="1740" spans="1:2" x14ac:dyDescent="0.25">
      <c r="A1740" s="14" t="s">
        <v>8219</v>
      </c>
      <c r="B1740">
        <v>46</v>
      </c>
    </row>
    <row r="1741" spans="1:2" x14ac:dyDescent="0.25">
      <c r="A1741" s="14" t="s">
        <v>8219</v>
      </c>
      <c r="B1741">
        <v>63</v>
      </c>
    </row>
    <row r="1742" spans="1:2" x14ac:dyDescent="0.25">
      <c r="A1742" s="14" t="s">
        <v>8219</v>
      </c>
      <c r="B1742">
        <v>9</v>
      </c>
    </row>
    <row r="1743" spans="1:2" x14ac:dyDescent="0.25">
      <c r="A1743" s="14" t="s">
        <v>8219</v>
      </c>
      <c r="B1743">
        <v>34</v>
      </c>
    </row>
    <row r="1744" spans="1:2" x14ac:dyDescent="0.25">
      <c r="A1744" s="14" t="s">
        <v>8219</v>
      </c>
      <c r="B1744">
        <v>112</v>
      </c>
    </row>
    <row r="1745" spans="1:2" x14ac:dyDescent="0.25">
      <c r="A1745" s="14" t="s">
        <v>8219</v>
      </c>
      <c r="B1745">
        <v>47</v>
      </c>
    </row>
    <row r="1746" spans="1:2" x14ac:dyDescent="0.25">
      <c r="A1746" s="14" t="s">
        <v>8219</v>
      </c>
      <c r="B1746">
        <v>38</v>
      </c>
    </row>
    <row r="1747" spans="1:2" x14ac:dyDescent="0.25">
      <c r="A1747" s="14" t="s">
        <v>8219</v>
      </c>
      <c r="B1747">
        <v>28</v>
      </c>
    </row>
    <row r="1748" spans="1:2" x14ac:dyDescent="0.25">
      <c r="A1748" s="14" t="s">
        <v>8219</v>
      </c>
      <c r="B1748">
        <v>78</v>
      </c>
    </row>
    <row r="1749" spans="1:2" x14ac:dyDescent="0.25">
      <c r="A1749" s="14" t="s">
        <v>8219</v>
      </c>
      <c r="B1749">
        <v>23</v>
      </c>
    </row>
    <row r="1750" spans="1:2" x14ac:dyDescent="0.25">
      <c r="A1750" s="14" t="s">
        <v>8219</v>
      </c>
      <c r="B1750">
        <v>40</v>
      </c>
    </row>
    <row r="1751" spans="1:2" x14ac:dyDescent="0.25">
      <c r="A1751" s="14" t="s">
        <v>8219</v>
      </c>
      <c r="B1751">
        <v>13</v>
      </c>
    </row>
    <row r="1752" spans="1:2" x14ac:dyDescent="0.25">
      <c r="A1752" s="14" t="s">
        <v>8219</v>
      </c>
      <c r="B1752">
        <v>18</v>
      </c>
    </row>
    <row r="1753" spans="1:2" x14ac:dyDescent="0.25">
      <c r="A1753" s="14" t="s">
        <v>8219</v>
      </c>
      <c r="B1753">
        <v>22</v>
      </c>
    </row>
    <row r="1754" spans="1:2" x14ac:dyDescent="0.25">
      <c r="A1754" s="14" t="s">
        <v>8219</v>
      </c>
      <c r="B1754">
        <v>79</v>
      </c>
    </row>
    <row r="1755" spans="1:2" x14ac:dyDescent="0.25">
      <c r="A1755" s="14" t="s">
        <v>8219</v>
      </c>
      <c r="B1755">
        <v>14</v>
      </c>
    </row>
    <row r="1756" spans="1:2" x14ac:dyDescent="0.25">
      <c r="A1756" s="14" t="s">
        <v>8219</v>
      </c>
      <c r="B1756">
        <v>51</v>
      </c>
    </row>
    <row r="1757" spans="1:2" x14ac:dyDescent="0.25">
      <c r="A1757" s="14" t="s">
        <v>8219</v>
      </c>
      <c r="B1757">
        <v>54</v>
      </c>
    </row>
    <row r="1758" spans="1:2" x14ac:dyDescent="0.25">
      <c r="A1758" s="14" t="s">
        <v>8219</v>
      </c>
      <c r="B1758">
        <v>70</v>
      </c>
    </row>
    <row r="1759" spans="1:2" x14ac:dyDescent="0.25">
      <c r="A1759" s="14" t="s">
        <v>8219</v>
      </c>
      <c r="B1759">
        <v>44</v>
      </c>
    </row>
    <row r="1760" spans="1:2" x14ac:dyDescent="0.25">
      <c r="A1760" s="14" t="s">
        <v>8219</v>
      </c>
      <c r="B1760">
        <v>55</v>
      </c>
    </row>
    <row r="1761" spans="1:2" x14ac:dyDescent="0.25">
      <c r="A1761" s="14" t="s">
        <v>8219</v>
      </c>
      <c r="B1761">
        <v>15</v>
      </c>
    </row>
    <row r="1762" spans="1:2" x14ac:dyDescent="0.25">
      <c r="A1762" s="14" t="s">
        <v>8219</v>
      </c>
      <c r="B1762">
        <v>27</v>
      </c>
    </row>
    <row r="1763" spans="1:2" x14ac:dyDescent="0.25">
      <c r="A1763" s="14" t="s">
        <v>8219</v>
      </c>
      <c r="B1763">
        <v>21</v>
      </c>
    </row>
    <row r="1764" spans="1:2" x14ac:dyDescent="0.25">
      <c r="A1764" s="14" t="s">
        <v>8219</v>
      </c>
      <c r="B1764">
        <v>162</v>
      </c>
    </row>
    <row r="1765" spans="1:2" x14ac:dyDescent="0.25">
      <c r="A1765" s="14" t="s">
        <v>8219</v>
      </c>
      <c r="B1765">
        <v>23</v>
      </c>
    </row>
    <row r="1766" spans="1:2" x14ac:dyDescent="0.25">
      <c r="A1766" s="14" t="s">
        <v>8219</v>
      </c>
      <c r="B1766">
        <v>72</v>
      </c>
    </row>
    <row r="1767" spans="1:2" x14ac:dyDescent="0.25">
      <c r="A1767" s="14" t="s">
        <v>8219</v>
      </c>
      <c r="B1767">
        <v>68</v>
      </c>
    </row>
    <row r="1768" spans="1:2" x14ac:dyDescent="0.25">
      <c r="A1768" s="14" t="s">
        <v>8219</v>
      </c>
      <c r="B1768">
        <v>20</v>
      </c>
    </row>
    <row r="1769" spans="1:2" x14ac:dyDescent="0.25">
      <c r="A1769" s="14" t="s">
        <v>8219</v>
      </c>
      <c r="B1769">
        <v>26</v>
      </c>
    </row>
    <row r="1770" spans="1:2" x14ac:dyDescent="0.25">
      <c r="A1770" s="14" t="s">
        <v>8219</v>
      </c>
      <c r="B1770">
        <v>72</v>
      </c>
    </row>
    <row r="1771" spans="1:2" x14ac:dyDescent="0.25">
      <c r="A1771" s="14" t="s">
        <v>8219</v>
      </c>
      <c r="B1771">
        <v>3</v>
      </c>
    </row>
    <row r="1772" spans="1:2" x14ac:dyDescent="0.25">
      <c r="A1772" s="14" t="s">
        <v>8219</v>
      </c>
      <c r="B1772">
        <v>18</v>
      </c>
    </row>
    <row r="1773" spans="1:2" x14ac:dyDescent="0.25">
      <c r="A1773" s="14" t="s">
        <v>8219</v>
      </c>
      <c r="B1773">
        <v>30</v>
      </c>
    </row>
    <row r="1774" spans="1:2" x14ac:dyDescent="0.25">
      <c r="A1774" s="14" t="s">
        <v>8219</v>
      </c>
      <c r="B1774">
        <v>23</v>
      </c>
    </row>
    <row r="1775" spans="1:2" x14ac:dyDescent="0.25">
      <c r="A1775" s="14" t="s">
        <v>8219</v>
      </c>
      <c r="B1775">
        <v>54</v>
      </c>
    </row>
    <row r="1776" spans="1:2" x14ac:dyDescent="0.25">
      <c r="A1776" s="14" t="s">
        <v>8219</v>
      </c>
      <c r="B1776">
        <v>26</v>
      </c>
    </row>
    <row r="1777" spans="1:2" x14ac:dyDescent="0.25">
      <c r="A1777" s="14" t="s">
        <v>8219</v>
      </c>
      <c r="B1777">
        <v>9</v>
      </c>
    </row>
    <row r="1778" spans="1:2" x14ac:dyDescent="0.25">
      <c r="A1778" s="14" t="s">
        <v>8219</v>
      </c>
      <c r="B1778">
        <v>27</v>
      </c>
    </row>
    <row r="1779" spans="1:2" x14ac:dyDescent="0.25">
      <c r="A1779" s="14" t="s">
        <v>8219</v>
      </c>
      <c r="B1779">
        <v>30</v>
      </c>
    </row>
    <row r="1780" spans="1:2" x14ac:dyDescent="0.25">
      <c r="A1780" s="14" t="s">
        <v>8219</v>
      </c>
      <c r="B1780">
        <v>52</v>
      </c>
    </row>
    <row r="1781" spans="1:2" x14ac:dyDescent="0.25">
      <c r="A1781" s="14" t="s">
        <v>8219</v>
      </c>
      <c r="B1781">
        <v>17</v>
      </c>
    </row>
    <row r="1782" spans="1:2" x14ac:dyDescent="0.25">
      <c r="A1782" s="14" t="s">
        <v>8219</v>
      </c>
      <c r="B1782">
        <v>19</v>
      </c>
    </row>
    <row r="1783" spans="1:2" x14ac:dyDescent="0.25">
      <c r="A1783" s="14" t="s">
        <v>8219</v>
      </c>
      <c r="B1783">
        <v>77</v>
      </c>
    </row>
    <row r="1784" spans="1:2" x14ac:dyDescent="0.25">
      <c r="A1784" s="14" t="s">
        <v>8219</v>
      </c>
      <c r="B1784">
        <v>21</v>
      </c>
    </row>
    <row r="1785" spans="1:2" x14ac:dyDescent="0.25">
      <c r="A1785" s="14" t="s">
        <v>8219</v>
      </c>
      <c r="B1785">
        <v>38</v>
      </c>
    </row>
    <row r="1786" spans="1:2" x14ac:dyDescent="0.25">
      <c r="A1786" s="14" t="s">
        <v>8219</v>
      </c>
      <c r="B1786">
        <v>28</v>
      </c>
    </row>
    <row r="1787" spans="1:2" x14ac:dyDescent="0.25">
      <c r="A1787" s="14" t="s">
        <v>8219</v>
      </c>
      <c r="B1787">
        <v>48</v>
      </c>
    </row>
    <row r="1788" spans="1:2" x14ac:dyDescent="0.25">
      <c r="A1788" s="14" t="s">
        <v>8219</v>
      </c>
      <c r="B1788">
        <v>46</v>
      </c>
    </row>
    <row r="1789" spans="1:2" x14ac:dyDescent="0.25">
      <c r="A1789" s="14" t="s">
        <v>8219</v>
      </c>
      <c r="B1789">
        <v>30</v>
      </c>
    </row>
    <row r="1790" spans="1:2" x14ac:dyDescent="0.25">
      <c r="A1790" s="14" t="s">
        <v>8219</v>
      </c>
      <c r="B1790">
        <v>64</v>
      </c>
    </row>
    <row r="1791" spans="1:2" x14ac:dyDescent="0.25">
      <c r="A1791" s="14" t="s">
        <v>8219</v>
      </c>
      <c r="B1791">
        <v>15</v>
      </c>
    </row>
    <row r="1792" spans="1:2" x14ac:dyDescent="0.25">
      <c r="A1792" s="14" t="s">
        <v>8219</v>
      </c>
      <c r="B1792">
        <v>41</v>
      </c>
    </row>
    <row r="1793" spans="1:2" x14ac:dyDescent="0.25">
      <c r="A1793" s="14" t="s">
        <v>8219</v>
      </c>
      <c r="B1793">
        <v>35</v>
      </c>
    </row>
    <row r="1794" spans="1:2" x14ac:dyDescent="0.25">
      <c r="A1794" s="14" t="s">
        <v>8219</v>
      </c>
      <c r="B1794">
        <v>45</v>
      </c>
    </row>
    <row r="1795" spans="1:2" x14ac:dyDescent="0.25">
      <c r="A1795" s="14" t="s">
        <v>8219</v>
      </c>
      <c r="B1795">
        <v>62</v>
      </c>
    </row>
    <row r="1796" spans="1:2" x14ac:dyDescent="0.25">
      <c r="A1796" s="14" t="s">
        <v>8219</v>
      </c>
      <c r="B1796">
        <v>22</v>
      </c>
    </row>
    <row r="1797" spans="1:2" x14ac:dyDescent="0.25">
      <c r="A1797" s="14" t="s">
        <v>8219</v>
      </c>
      <c r="B1797">
        <v>18</v>
      </c>
    </row>
    <row r="1798" spans="1:2" x14ac:dyDescent="0.25">
      <c r="A1798" s="14" t="s">
        <v>8219</v>
      </c>
      <c r="B1798">
        <v>12</v>
      </c>
    </row>
    <row r="1799" spans="1:2" x14ac:dyDescent="0.25">
      <c r="A1799" s="14" t="s">
        <v>8219</v>
      </c>
      <c r="B1799">
        <v>44</v>
      </c>
    </row>
    <row r="1800" spans="1:2" x14ac:dyDescent="0.25">
      <c r="A1800" s="14" t="s">
        <v>8219</v>
      </c>
      <c r="B1800">
        <v>27</v>
      </c>
    </row>
    <row r="1801" spans="1:2" x14ac:dyDescent="0.25">
      <c r="A1801" s="14" t="s">
        <v>8219</v>
      </c>
      <c r="B1801">
        <v>38</v>
      </c>
    </row>
    <row r="1802" spans="1:2" x14ac:dyDescent="0.25">
      <c r="A1802" s="14" t="s">
        <v>8219</v>
      </c>
      <c r="B1802">
        <v>28</v>
      </c>
    </row>
    <row r="1803" spans="1:2" x14ac:dyDescent="0.25">
      <c r="A1803" s="14" t="s">
        <v>8219</v>
      </c>
      <c r="B1803">
        <v>24</v>
      </c>
    </row>
    <row r="1804" spans="1:2" x14ac:dyDescent="0.25">
      <c r="A1804" s="14" t="s">
        <v>8219</v>
      </c>
      <c r="B1804">
        <v>65</v>
      </c>
    </row>
    <row r="1805" spans="1:2" x14ac:dyDescent="0.25">
      <c r="A1805" s="14" t="s">
        <v>8219</v>
      </c>
      <c r="B1805">
        <v>46</v>
      </c>
    </row>
    <row r="1806" spans="1:2" x14ac:dyDescent="0.25">
      <c r="A1806" s="14" t="s">
        <v>8219</v>
      </c>
      <c r="B1806">
        <v>85</v>
      </c>
    </row>
    <row r="1807" spans="1:2" x14ac:dyDescent="0.25">
      <c r="A1807" s="14" t="s">
        <v>8219</v>
      </c>
      <c r="B1807">
        <v>66</v>
      </c>
    </row>
    <row r="1808" spans="1:2" x14ac:dyDescent="0.25">
      <c r="A1808" s="14" t="s">
        <v>8219</v>
      </c>
      <c r="B1808">
        <v>165</v>
      </c>
    </row>
    <row r="1809" spans="1:2" x14ac:dyDescent="0.25">
      <c r="A1809" s="14" t="s">
        <v>8219</v>
      </c>
      <c r="B1809">
        <v>17</v>
      </c>
    </row>
    <row r="1810" spans="1:2" x14ac:dyDescent="0.25">
      <c r="A1810" s="14" t="s">
        <v>8219</v>
      </c>
      <c r="B1810">
        <v>3</v>
      </c>
    </row>
    <row r="1811" spans="1:2" x14ac:dyDescent="0.25">
      <c r="A1811" s="14" t="s">
        <v>8219</v>
      </c>
      <c r="B1811">
        <v>17</v>
      </c>
    </row>
    <row r="1812" spans="1:2" x14ac:dyDescent="0.25">
      <c r="A1812" s="14" t="s">
        <v>8219</v>
      </c>
      <c r="B1812">
        <v>91</v>
      </c>
    </row>
    <row r="1813" spans="1:2" x14ac:dyDescent="0.25">
      <c r="A1813" s="14" t="s">
        <v>8219</v>
      </c>
      <c r="B1813">
        <v>67</v>
      </c>
    </row>
    <row r="1814" spans="1:2" x14ac:dyDescent="0.25">
      <c r="A1814" s="14" t="s">
        <v>8219</v>
      </c>
      <c r="B1814">
        <v>18</v>
      </c>
    </row>
    <row r="1815" spans="1:2" x14ac:dyDescent="0.25">
      <c r="A1815" s="14" t="s">
        <v>8219</v>
      </c>
      <c r="B1815">
        <v>21</v>
      </c>
    </row>
    <row r="1816" spans="1:2" x14ac:dyDescent="0.25">
      <c r="A1816" s="14" t="s">
        <v>8219</v>
      </c>
      <c r="B1816">
        <v>40</v>
      </c>
    </row>
    <row r="1817" spans="1:2" x14ac:dyDescent="0.25">
      <c r="A1817" s="14" t="s">
        <v>8219</v>
      </c>
      <c r="B1817">
        <v>78</v>
      </c>
    </row>
    <row r="1818" spans="1:2" x14ac:dyDescent="0.25">
      <c r="A1818" s="14" t="s">
        <v>8219</v>
      </c>
      <c r="B1818">
        <v>26</v>
      </c>
    </row>
    <row r="1819" spans="1:2" x14ac:dyDescent="0.25">
      <c r="A1819" s="14" t="s">
        <v>8219</v>
      </c>
      <c r="B1819">
        <v>14</v>
      </c>
    </row>
    <row r="1820" spans="1:2" x14ac:dyDescent="0.25">
      <c r="A1820" s="14" t="s">
        <v>8219</v>
      </c>
      <c r="B1820">
        <v>44</v>
      </c>
    </row>
    <row r="1821" spans="1:2" x14ac:dyDescent="0.25">
      <c r="A1821" s="14" t="s">
        <v>8219</v>
      </c>
      <c r="B1821">
        <v>9</v>
      </c>
    </row>
    <row r="1822" spans="1:2" x14ac:dyDescent="0.25">
      <c r="A1822" s="14" t="s">
        <v>8219</v>
      </c>
      <c r="B1822">
        <v>30</v>
      </c>
    </row>
    <row r="1823" spans="1:2" x14ac:dyDescent="0.25">
      <c r="A1823" s="14" t="s">
        <v>8219</v>
      </c>
      <c r="B1823">
        <v>45</v>
      </c>
    </row>
    <row r="1824" spans="1:2" x14ac:dyDescent="0.25">
      <c r="A1824" s="14" t="s">
        <v>8219</v>
      </c>
      <c r="B1824">
        <v>56</v>
      </c>
    </row>
    <row r="1825" spans="1:2" x14ac:dyDescent="0.25">
      <c r="A1825" s="14" t="s">
        <v>8219</v>
      </c>
      <c r="B1825">
        <v>46</v>
      </c>
    </row>
    <row r="1826" spans="1:2" x14ac:dyDescent="0.25">
      <c r="A1826" s="14" t="s">
        <v>8219</v>
      </c>
      <c r="B1826">
        <v>34</v>
      </c>
    </row>
    <row r="1827" spans="1:2" x14ac:dyDescent="0.25">
      <c r="A1827" s="14" t="s">
        <v>8219</v>
      </c>
      <c r="B1827">
        <v>98</v>
      </c>
    </row>
    <row r="1828" spans="1:2" x14ac:dyDescent="0.25">
      <c r="A1828" s="14" t="s">
        <v>8219</v>
      </c>
      <c r="B1828">
        <v>46</v>
      </c>
    </row>
    <row r="1829" spans="1:2" x14ac:dyDescent="0.25">
      <c r="A1829" s="14" t="s">
        <v>8219</v>
      </c>
      <c r="B1829">
        <v>10</v>
      </c>
    </row>
    <row r="1830" spans="1:2" x14ac:dyDescent="0.25">
      <c r="A1830" s="14" t="s">
        <v>8219</v>
      </c>
      <c r="B1830">
        <v>76</v>
      </c>
    </row>
    <row r="1831" spans="1:2" x14ac:dyDescent="0.25">
      <c r="A1831" s="14" t="s">
        <v>8219</v>
      </c>
      <c r="B1831">
        <v>104</v>
      </c>
    </row>
    <row r="1832" spans="1:2" x14ac:dyDescent="0.25">
      <c r="A1832" s="14" t="s">
        <v>8219</v>
      </c>
      <c r="B1832">
        <v>87</v>
      </c>
    </row>
    <row r="1833" spans="1:2" x14ac:dyDescent="0.25">
      <c r="A1833" s="14" t="s">
        <v>8219</v>
      </c>
      <c r="B1833">
        <v>29</v>
      </c>
    </row>
    <row r="1834" spans="1:2" x14ac:dyDescent="0.25">
      <c r="A1834" s="14" t="s">
        <v>8219</v>
      </c>
      <c r="B1834">
        <v>51</v>
      </c>
    </row>
    <row r="1835" spans="1:2" x14ac:dyDescent="0.25">
      <c r="A1835" s="14" t="s">
        <v>8219</v>
      </c>
      <c r="B1835">
        <v>12</v>
      </c>
    </row>
    <row r="1836" spans="1:2" x14ac:dyDescent="0.25">
      <c r="A1836" s="14" t="s">
        <v>8219</v>
      </c>
      <c r="B1836">
        <v>72</v>
      </c>
    </row>
    <row r="1837" spans="1:2" x14ac:dyDescent="0.25">
      <c r="A1837" s="14" t="s">
        <v>8219</v>
      </c>
      <c r="B1837">
        <v>21</v>
      </c>
    </row>
    <row r="1838" spans="1:2" x14ac:dyDescent="0.25">
      <c r="A1838" s="14" t="s">
        <v>8219</v>
      </c>
      <c r="B1838">
        <v>42</v>
      </c>
    </row>
    <row r="1839" spans="1:2" x14ac:dyDescent="0.25">
      <c r="A1839" s="14" t="s">
        <v>8219</v>
      </c>
      <c r="B1839">
        <v>71</v>
      </c>
    </row>
    <row r="1840" spans="1:2" x14ac:dyDescent="0.25">
      <c r="A1840" s="14" t="s">
        <v>8219</v>
      </c>
      <c r="B1840">
        <v>168</v>
      </c>
    </row>
    <row r="1841" spans="1:2" x14ac:dyDescent="0.25">
      <c r="A1841" s="14" t="s">
        <v>8219</v>
      </c>
      <c r="B1841">
        <v>19</v>
      </c>
    </row>
    <row r="1842" spans="1:2" x14ac:dyDescent="0.25">
      <c r="A1842" s="14" t="s">
        <v>8219</v>
      </c>
      <c r="B1842">
        <v>37</v>
      </c>
    </row>
    <row r="1843" spans="1:2" x14ac:dyDescent="0.25">
      <c r="A1843" s="14" t="s">
        <v>8219</v>
      </c>
      <c r="B1843">
        <v>36</v>
      </c>
    </row>
    <row r="1844" spans="1:2" x14ac:dyDescent="0.25">
      <c r="A1844" s="14" t="s">
        <v>8219</v>
      </c>
      <c r="B1844">
        <v>14</v>
      </c>
    </row>
    <row r="1845" spans="1:2" x14ac:dyDescent="0.25">
      <c r="A1845" s="14" t="s">
        <v>8219</v>
      </c>
      <c r="B1845">
        <v>18</v>
      </c>
    </row>
    <row r="1846" spans="1:2" x14ac:dyDescent="0.25">
      <c r="A1846" s="14" t="s">
        <v>8219</v>
      </c>
      <c r="B1846">
        <v>82</v>
      </c>
    </row>
    <row r="1847" spans="1:2" x14ac:dyDescent="0.25">
      <c r="A1847" s="14" t="s">
        <v>8219</v>
      </c>
      <c r="B1847">
        <v>43</v>
      </c>
    </row>
    <row r="1848" spans="1:2" x14ac:dyDescent="0.25">
      <c r="A1848" s="14" t="s">
        <v>8219</v>
      </c>
      <c r="B1848">
        <v>8</v>
      </c>
    </row>
    <row r="1849" spans="1:2" x14ac:dyDescent="0.25">
      <c r="A1849" s="14" t="s">
        <v>8219</v>
      </c>
      <c r="B1849">
        <v>45</v>
      </c>
    </row>
    <row r="1850" spans="1:2" x14ac:dyDescent="0.25">
      <c r="A1850" s="14" t="s">
        <v>8219</v>
      </c>
      <c r="B1850">
        <v>20</v>
      </c>
    </row>
    <row r="1851" spans="1:2" x14ac:dyDescent="0.25">
      <c r="A1851" s="14" t="s">
        <v>8219</v>
      </c>
      <c r="B1851">
        <v>31</v>
      </c>
    </row>
    <row r="1852" spans="1:2" x14ac:dyDescent="0.25">
      <c r="A1852" s="14" t="s">
        <v>8219</v>
      </c>
      <c r="B1852">
        <v>25</v>
      </c>
    </row>
    <row r="1853" spans="1:2" x14ac:dyDescent="0.25">
      <c r="A1853" s="14" t="s">
        <v>8219</v>
      </c>
      <c r="B1853">
        <v>14</v>
      </c>
    </row>
    <row r="1854" spans="1:2" x14ac:dyDescent="0.25">
      <c r="A1854" s="14" t="s">
        <v>8219</v>
      </c>
      <c r="B1854">
        <v>45</v>
      </c>
    </row>
    <row r="1855" spans="1:2" x14ac:dyDescent="0.25">
      <c r="A1855" s="14" t="s">
        <v>8219</v>
      </c>
      <c r="B1855">
        <v>20</v>
      </c>
    </row>
    <row r="1856" spans="1:2" x14ac:dyDescent="0.25">
      <c r="A1856" s="14" t="s">
        <v>8219</v>
      </c>
      <c r="B1856">
        <v>39</v>
      </c>
    </row>
    <row r="1857" spans="1:2" x14ac:dyDescent="0.25">
      <c r="A1857" s="14" t="s">
        <v>8219</v>
      </c>
      <c r="B1857">
        <v>16</v>
      </c>
    </row>
    <row r="1858" spans="1:2" x14ac:dyDescent="0.25">
      <c r="A1858" s="14" t="s">
        <v>8219</v>
      </c>
      <c r="B1858">
        <v>37</v>
      </c>
    </row>
    <row r="1859" spans="1:2" x14ac:dyDescent="0.25">
      <c r="A1859" s="14" t="s">
        <v>8219</v>
      </c>
      <c r="B1859">
        <v>14</v>
      </c>
    </row>
    <row r="1860" spans="1:2" x14ac:dyDescent="0.25">
      <c r="A1860" s="14" t="s">
        <v>8219</v>
      </c>
      <c r="B1860">
        <v>21</v>
      </c>
    </row>
    <row r="1861" spans="1:2" x14ac:dyDescent="0.25">
      <c r="A1861" s="14" t="s">
        <v>8219</v>
      </c>
      <c r="B1861">
        <v>69</v>
      </c>
    </row>
    <row r="1862" spans="1:2" x14ac:dyDescent="0.25">
      <c r="A1862" s="14" t="s">
        <v>8219</v>
      </c>
      <c r="B1862">
        <v>16</v>
      </c>
    </row>
    <row r="1863" spans="1:2" x14ac:dyDescent="0.25">
      <c r="A1863" s="14" t="s">
        <v>8219</v>
      </c>
      <c r="B1863">
        <v>55</v>
      </c>
    </row>
    <row r="1864" spans="1:2" x14ac:dyDescent="0.25">
      <c r="A1864" s="14" t="s">
        <v>8219</v>
      </c>
      <c r="B1864">
        <v>27</v>
      </c>
    </row>
    <row r="1865" spans="1:2" x14ac:dyDescent="0.25">
      <c r="A1865" s="14" t="s">
        <v>8219</v>
      </c>
      <c r="B1865">
        <v>36</v>
      </c>
    </row>
    <row r="1866" spans="1:2" x14ac:dyDescent="0.25">
      <c r="A1866" s="14" t="s">
        <v>8219</v>
      </c>
      <c r="B1866">
        <v>19</v>
      </c>
    </row>
    <row r="1867" spans="1:2" x14ac:dyDescent="0.25">
      <c r="A1867" s="14" t="s">
        <v>8219</v>
      </c>
      <c r="B1867">
        <v>12</v>
      </c>
    </row>
    <row r="1868" spans="1:2" x14ac:dyDescent="0.25">
      <c r="A1868" s="14" t="s">
        <v>8219</v>
      </c>
      <c r="B1868">
        <v>17</v>
      </c>
    </row>
    <row r="1869" spans="1:2" x14ac:dyDescent="0.25">
      <c r="A1869" s="14" t="s">
        <v>8219</v>
      </c>
      <c r="B1869">
        <v>114</v>
      </c>
    </row>
    <row r="1870" spans="1:2" x14ac:dyDescent="0.25">
      <c r="A1870" s="14" t="s">
        <v>8219</v>
      </c>
      <c r="B1870">
        <v>93</v>
      </c>
    </row>
    <row r="1871" spans="1:2" x14ac:dyDescent="0.25">
      <c r="A1871" s="14" t="s">
        <v>8219</v>
      </c>
      <c r="B1871">
        <v>36</v>
      </c>
    </row>
    <row r="1872" spans="1:2" x14ac:dyDescent="0.25">
      <c r="A1872" s="14" t="s">
        <v>8219</v>
      </c>
      <c r="B1872">
        <v>61</v>
      </c>
    </row>
    <row r="1873" spans="1:2" x14ac:dyDescent="0.25">
      <c r="A1873" s="14" t="s">
        <v>8219</v>
      </c>
      <c r="B1873">
        <v>47</v>
      </c>
    </row>
    <row r="1874" spans="1:2" x14ac:dyDescent="0.25">
      <c r="A1874" s="14" t="s">
        <v>8219</v>
      </c>
      <c r="B1874">
        <v>17</v>
      </c>
    </row>
    <row r="1875" spans="1:2" x14ac:dyDescent="0.25">
      <c r="A1875" s="14" t="s">
        <v>8219</v>
      </c>
      <c r="B1875">
        <v>63</v>
      </c>
    </row>
    <row r="1876" spans="1:2" x14ac:dyDescent="0.25">
      <c r="A1876" s="14" t="s">
        <v>8219</v>
      </c>
      <c r="B1876">
        <v>9</v>
      </c>
    </row>
    <row r="1877" spans="1:2" x14ac:dyDescent="0.25">
      <c r="A1877" s="14" t="s">
        <v>8219</v>
      </c>
      <c r="B1877">
        <v>30</v>
      </c>
    </row>
    <row r="1878" spans="1:2" x14ac:dyDescent="0.25">
      <c r="A1878" s="14" t="s">
        <v>8219</v>
      </c>
      <c r="B1878">
        <v>23</v>
      </c>
    </row>
    <row r="1879" spans="1:2" x14ac:dyDescent="0.25">
      <c r="A1879" s="14" t="s">
        <v>8219</v>
      </c>
      <c r="B1879">
        <v>33</v>
      </c>
    </row>
    <row r="1880" spans="1:2" x14ac:dyDescent="0.25">
      <c r="A1880" s="14" t="s">
        <v>8219</v>
      </c>
      <c r="B1880">
        <v>39</v>
      </c>
    </row>
    <row r="1881" spans="1:2" x14ac:dyDescent="0.25">
      <c r="A1881" s="14" t="s">
        <v>8219</v>
      </c>
      <c r="B1881">
        <v>17</v>
      </c>
    </row>
    <row r="1882" spans="1:2" x14ac:dyDescent="0.25">
      <c r="A1882" s="14" t="s">
        <v>8219</v>
      </c>
      <c r="B1882">
        <v>6</v>
      </c>
    </row>
    <row r="1883" spans="1:2" x14ac:dyDescent="0.25">
      <c r="A1883" s="14" t="s">
        <v>8219</v>
      </c>
      <c r="B1883">
        <v>39</v>
      </c>
    </row>
    <row r="1884" spans="1:2" x14ac:dyDescent="0.25">
      <c r="A1884" s="14" t="s">
        <v>8219</v>
      </c>
      <c r="B1884">
        <v>57</v>
      </c>
    </row>
    <row r="1885" spans="1:2" x14ac:dyDescent="0.25">
      <c r="A1885" s="14" t="s">
        <v>8219</v>
      </c>
      <c r="B1885">
        <v>56</v>
      </c>
    </row>
    <row r="1886" spans="1:2" x14ac:dyDescent="0.25">
      <c r="A1886" s="14" t="s">
        <v>8219</v>
      </c>
      <c r="B1886">
        <v>13</v>
      </c>
    </row>
    <row r="1887" spans="1:2" x14ac:dyDescent="0.25">
      <c r="A1887" s="14" t="s">
        <v>8219</v>
      </c>
      <c r="B1887">
        <v>95</v>
      </c>
    </row>
    <row r="1888" spans="1:2" x14ac:dyDescent="0.25">
      <c r="A1888" s="14" t="s">
        <v>8219</v>
      </c>
      <c r="B1888">
        <v>80</v>
      </c>
    </row>
    <row r="1889" spans="1:2" x14ac:dyDescent="0.25">
      <c r="A1889" s="14" t="s">
        <v>8219</v>
      </c>
      <c r="B1889">
        <v>133</v>
      </c>
    </row>
    <row r="1890" spans="1:2" x14ac:dyDescent="0.25">
      <c r="A1890" s="14" t="s">
        <v>8219</v>
      </c>
      <c r="B1890">
        <v>44</v>
      </c>
    </row>
    <row r="1891" spans="1:2" x14ac:dyDescent="0.25">
      <c r="A1891" s="14" t="s">
        <v>8219</v>
      </c>
      <c r="B1891">
        <v>30</v>
      </c>
    </row>
    <row r="1892" spans="1:2" x14ac:dyDescent="0.25">
      <c r="A1892" s="14" t="s">
        <v>8219</v>
      </c>
      <c r="B1892">
        <v>56</v>
      </c>
    </row>
    <row r="1893" spans="1:2" x14ac:dyDescent="0.25">
      <c r="A1893" s="14" t="s">
        <v>8219</v>
      </c>
      <c r="B1893">
        <v>66</v>
      </c>
    </row>
    <row r="1894" spans="1:2" x14ac:dyDescent="0.25">
      <c r="A1894" s="14" t="s">
        <v>8219</v>
      </c>
      <c r="B1894">
        <v>29</v>
      </c>
    </row>
    <row r="1895" spans="1:2" x14ac:dyDescent="0.25">
      <c r="A1895" s="14" t="s">
        <v>8219</v>
      </c>
      <c r="B1895">
        <v>72</v>
      </c>
    </row>
    <row r="1896" spans="1:2" x14ac:dyDescent="0.25">
      <c r="A1896" s="14" t="s">
        <v>8219</v>
      </c>
      <c r="B1896">
        <v>27</v>
      </c>
    </row>
    <row r="1897" spans="1:2" x14ac:dyDescent="0.25">
      <c r="A1897" s="14" t="s">
        <v>8219</v>
      </c>
      <c r="B1897">
        <v>10</v>
      </c>
    </row>
    <row r="1898" spans="1:2" x14ac:dyDescent="0.25">
      <c r="A1898" s="14" t="s">
        <v>8219</v>
      </c>
      <c r="B1898">
        <v>35</v>
      </c>
    </row>
    <row r="1899" spans="1:2" x14ac:dyDescent="0.25">
      <c r="A1899" s="14" t="s">
        <v>8219</v>
      </c>
      <c r="B1899">
        <v>29</v>
      </c>
    </row>
    <row r="1900" spans="1:2" x14ac:dyDescent="0.25">
      <c r="A1900" s="14" t="s">
        <v>8219</v>
      </c>
      <c r="B1900">
        <v>13</v>
      </c>
    </row>
    <row r="1901" spans="1:2" x14ac:dyDescent="0.25">
      <c r="A1901" s="14" t="s">
        <v>8219</v>
      </c>
      <c r="B1901">
        <v>72</v>
      </c>
    </row>
    <row r="1902" spans="1:2" x14ac:dyDescent="0.25">
      <c r="A1902" s="14" t="s">
        <v>8219</v>
      </c>
      <c r="B1902">
        <v>78</v>
      </c>
    </row>
    <row r="1903" spans="1:2" x14ac:dyDescent="0.25">
      <c r="A1903" s="14" t="s">
        <v>8219</v>
      </c>
      <c r="B1903">
        <v>49</v>
      </c>
    </row>
    <row r="1904" spans="1:2" x14ac:dyDescent="0.25">
      <c r="A1904" s="14" t="s">
        <v>8219</v>
      </c>
      <c r="B1904">
        <v>42</v>
      </c>
    </row>
    <row r="1905" spans="1:2" x14ac:dyDescent="0.25">
      <c r="A1905" s="14" t="s">
        <v>8219</v>
      </c>
      <c r="B1905">
        <v>35</v>
      </c>
    </row>
    <row r="1906" spans="1:2" x14ac:dyDescent="0.25">
      <c r="A1906" s="14" t="s">
        <v>8219</v>
      </c>
      <c r="B1906">
        <v>42</v>
      </c>
    </row>
    <row r="1907" spans="1:2" x14ac:dyDescent="0.25">
      <c r="A1907" s="14" t="s">
        <v>8219</v>
      </c>
      <c r="B1907">
        <v>42</v>
      </c>
    </row>
    <row r="1908" spans="1:2" x14ac:dyDescent="0.25">
      <c r="A1908" s="14" t="s">
        <v>8219</v>
      </c>
      <c r="B1908">
        <v>31</v>
      </c>
    </row>
    <row r="1909" spans="1:2" x14ac:dyDescent="0.25">
      <c r="A1909" s="14" t="s">
        <v>8219</v>
      </c>
      <c r="B1909">
        <v>38</v>
      </c>
    </row>
    <row r="1910" spans="1:2" x14ac:dyDescent="0.25">
      <c r="A1910" s="14" t="s">
        <v>8219</v>
      </c>
      <c r="B1910">
        <v>8</v>
      </c>
    </row>
    <row r="1911" spans="1:2" x14ac:dyDescent="0.25">
      <c r="A1911" s="14" t="s">
        <v>8219</v>
      </c>
      <c r="B1911">
        <v>39</v>
      </c>
    </row>
    <row r="1912" spans="1:2" x14ac:dyDescent="0.25">
      <c r="A1912" s="14" t="s">
        <v>8219</v>
      </c>
      <c r="B1912">
        <v>29</v>
      </c>
    </row>
    <row r="1913" spans="1:2" x14ac:dyDescent="0.25">
      <c r="A1913" s="14" t="s">
        <v>8219</v>
      </c>
      <c r="B1913">
        <v>72</v>
      </c>
    </row>
    <row r="1914" spans="1:2" x14ac:dyDescent="0.25">
      <c r="A1914" s="14" t="s">
        <v>8219</v>
      </c>
      <c r="B1914">
        <v>15</v>
      </c>
    </row>
    <row r="1915" spans="1:2" x14ac:dyDescent="0.25">
      <c r="A1915" s="14" t="s">
        <v>8219</v>
      </c>
      <c r="B1915">
        <v>33</v>
      </c>
    </row>
    <row r="1916" spans="1:2" x14ac:dyDescent="0.25">
      <c r="A1916" s="14" t="s">
        <v>8219</v>
      </c>
      <c r="B1916">
        <v>15</v>
      </c>
    </row>
    <row r="1917" spans="1:2" x14ac:dyDescent="0.25">
      <c r="A1917" s="14" t="s">
        <v>8219</v>
      </c>
      <c r="B1917">
        <v>19</v>
      </c>
    </row>
    <row r="1918" spans="1:2" x14ac:dyDescent="0.25">
      <c r="A1918" s="14" t="s">
        <v>8219</v>
      </c>
      <c r="B1918">
        <v>17</v>
      </c>
    </row>
    <row r="1919" spans="1:2" x14ac:dyDescent="0.25">
      <c r="A1919" s="14" t="s">
        <v>8219</v>
      </c>
      <c r="B1919">
        <v>44</v>
      </c>
    </row>
    <row r="1920" spans="1:2" x14ac:dyDescent="0.25">
      <c r="A1920" s="14" t="s">
        <v>8219</v>
      </c>
      <c r="B1920">
        <v>10</v>
      </c>
    </row>
    <row r="1921" spans="1:2" x14ac:dyDescent="0.25">
      <c r="A1921" s="14" t="s">
        <v>8219</v>
      </c>
      <c r="B1921">
        <v>46</v>
      </c>
    </row>
    <row r="1922" spans="1:2" x14ac:dyDescent="0.25">
      <c r="A1922" s="14" t="s">
        <v>8219</v>
      </c>
      <c r="B1922">
        <v>11</v>
      </c>
    </row>
    <row r="1923" spans="1:2" x14ac:dyDescent="0.25">
      <c r="A1923" s="14" t="s">
        <v>8219</v>
      </c>
      <c r="B1923">
        <v>13</v>
      </c>
    </row>
    <row r="1924" spans="1:2" x14ac:dyDescent="0.25">
      <c r="A1924" s="14" t="s">
        <v>8219</v>
      </c>
      <c r="B1924">
        <v>33</v>
      </c>
    </row>
    <row r="1925" spans="1:2" x14ac:dyDescent="0.25">
      <c r="A1925" s="14" t="s">
        <v>8219</v>
      </c>
      <c r="B1925">
        <v>28</v>
      </c>
    </row>
    <row r="1926" spans="1:2" x14ac:dyDescent="0.25">
      <c r="A1926" s="14" t="s">
        <v>8219</v>
      </c>
      <c r="B1926">
        <v>21</v>
      </c>
    </row>
    <row r="1927" spans="1:2" x14ac:dyDescent="0.25">
      <c r="A1927" s="14" t="s">
        <v>8219</v>
      </c>
      <c r="B1927">
        <v>13</v>
      </c>
    </row>
    <row r="1928" spans="1:2" x14ac:dyDescent="0.25">
      <c r="A1928" s="14" t="s">
        <v>8219</v>
      </c>
      <c r="B1928">
        <v>34</v>
      </c>
    </row>
    <row r="1929" spans="1:2" x14ac:dyDescent="0.25">
      <c r="A1929" s="14" t="s">
        <v>8219</v>
      </c>
      <c r="B1929">
        <v>80</v>
      </c>
    </row>
    <row r="1930" spans="1:2" x14ac:dyDescent="0.25">
      <c r="A1930" s="14" t="s">
        <v>8219</v>
      </c>
      <c r="B1930">
        <v>74</v>
      </c>
    </row>
    <row r="1931" spans="1:2" x14ac:dyDescent="0.25">
      <c r="A1931" s="14" t="s">
        <v>8219</v>
      </c>
      <c r="B1931">
        <v>7</v>
      </c>
    </row>
    <row r="1932" spans="1:2" x14ac:dyDescent="0.25">
      <c r="A1932" s="14" t="s">
        <v>8219</v>
      </c>
      <c r="B1932">
        <v>34</v>
      </c>
    </row>
    <row r="1933" spans="1:2" x14ac:dyDescent="0.25">
      <c r="A1933" s="14" t="s">
        <v>8219</v>
      </c>
      <c r="B1933">
        <v>86</v>
      </c>
    </row>
    <row r="1934" spans="1:2" x14ac:dyDescent="0.25">
      <c r="A1934" s="14" t="s">
        <v>8219</v>
      </c>
      <c r="B1934">
        <v>37</v>
      </c>
    </row>
    <row r="1935" spans="1:2" x14ac:dyDescent="0.25">
      <c r="A1935" s="14" t="s">
        <v>8219</v>
      </c>
      <c r="B1935">
        <v>18</v>
      </c>
    </row>
    <row r="1936" spans="1:2" x14ac:dyDescent="0.25">
      <c r="A1936" s="14" t="s">
        <v>8219</v>
      </c>
      <c r="B1936">
        <v>22</v>
      </c>
    </row>
    <row r="1937" spans="1:2" x14ac:dyDescent="0.25">
      <c r="A1937" s="14" t="s">
        <v>8219</v>
      </c>
      <c r="B1937">
        <v>26</v>
      </c>
    </row>
    <row r="1938" spans="1:2" x14ac:dyDescent="0.25">
      <c r="A1938" s="14" t="s">
        <v>8219</v>
      </c>
      <c r="B1938">
        <v>27</v>
      </c>
    </row>
    <row r="1939" spans="1:2" x14ac:dyDescent="0.25">
      <c r="A1939" s="14" t="s">
        <v>8219</v>
      </c>
      <c r="B1939">
        <v>8</v>
      </c>
    </row>
    <row r="1940" spans="1:2" x14ac:dyDescent="0.25">
      <c r="A1940" s="14" t="s">
        <v>8219</v>
      </c>
      <c r="B1940">
        <v>204</v>
      </c>
    </row>
    <row r="1941" spans="1:2" x14ac:dyDescent="0.25">
      <c r="A1941" s="14" t="s">
        <v>8219</v>
      </c>
      <c r="B1941">
        <v>46</v>
      </c>
    </row>
    <row r="1942" spans="1:2" x14ac:dyDescent="0.25">
      <c r="A1942" s="14" t="s">
        <v>8219</v>
      </c>
      <c r="B1942">
        <v>17</v>
      </c>
    </row>
    <row r="1943" spans="1:2" x14ac:dyDescent="0.25">
      <c r="A1943" s="14" t="s">
        <v>8219</v>
      </c>
      <c r="B1943">
        <v>28</v>
      </c>
    </row>
    <row r="1944" spans="1:2" x14ac:dyDescent="0.25">
      <c r="A1944" s="14" t="s">
        <v>8219</v>
      </c>
      <c r="B1944">
        <v>83</v>
      </c>
    </row>
    <row r="1945" spans="1:2" x14ac:dyDescent="0.25">
      <c r="A1945" s="14" t="s">
        <v>8219</v>
      </c>
      <c r="B1945">
        <v>13</v>
      </c>
    </row>
    <row r="1946" spans="1:2" x14ac:dyDescent="0.25">
      <c r="A1946" s="14" t="s">
        <v>8219</v>
      </c>
      <c r="B1946">
        <v>8</v>
      </c>
    </row>
    <row r="1947" spans="1:2" x14ac:dyDescent="0.25">
      <c r="A1947" s="14" t="s">
        <v>8219</v>
      </c>
      <c r="B1947">
        <v>32</v>
      </c>
    </row>
    <row r="1948" spans="1:2" x14ac:dyDescent="0.25">
      <c r="A1948" s="14" t="s">
        <v>8219</v>
      </c>
      <c r="B1948">
        <v>85</v>
      </c>
    </row>
    <row r="1949" spans="1:2" x14ac:dyDescent="0.25">
      <c r="A1949" s="14" t="s">
        <v>8219</v>
      </c>
      <c r="B1949">
        <v>29</v>
      </c>
    </row>
    <row r="1950" spans="1:2" x14ac:dyDescent="0.25">
      <c r="A1950" s="14" t="s">
        <v>8219</v>
      </c>
      <c r="B1950">
        <v>24</v>
      </c>
    </row>
    <row r="1951" spans="1:2" x14ac:dyDescent="0.25">
      <c r="A1951" s="14" t="s">
        <v>8219</v>
      </c>
      <c r="B1951">
        <v>8</v>
      </c>
    </row>
    <row r="1952" spans="1:2" x14ac:dyDescent="0.25">
      <c r="A1952" s="14" t="s">
        <v>8219</v>
      </c>
      <c r="B1952">
        <v>19</v>
      </c>
    </row>
    <row r="1953" spans="1:2" x14ac:dyDescent="0.25">
      <c r="A1953" s="14" t="s">
        <v>8219</v>
      </c>
      <c r="B1953">
        <v>336</v>
      </c>
    </row>
    <row r="1954" spans="1:2" x14ac:dyDescent="0.25">
      <c r="A1954" s="14" t="s">
        <v>8219</v>
      </c>
      <c r="B1954">
        <v>13</v>
      </c>
    </row>
    <row r="1955" spans="1:2" x14ac:dyDescent="0.25">
      <c r="A1955" s="14" t="s">
        <v>8219</v>
      </c>
      <c r="B1955">
        <v>42</v>
      </c>
    </row>
    <row r="1956" spans="1:2" x14ac:dyDescent="0.25">
      <c r="A1956" s="14" t="s">
        <v>8219</v>
      </c>
      <c r="B1956">
        <v>64</v>
      </c>
    </row>
    <row r="1957" spans="1:2" x14ac:dyDescent="0.25">
      <c r="A1957" s="14" t="s">
        <v>8219</v>
      </c>
      <c r="B1957">
        <v>25</v>
      </c>
    </row>
    <row r="1958" spans="1:2" x14ac:dyDescent="0.25">
      <c r="A1958" s="14" t="s">
        <v>8219</v>
      </c>
      <c r="B1958">
        <v>20</v>
      </c>
    </row>
    <row r="1959" spans="1:2" x14ac:dyDescent="0.25">
      <c r="A1959" s="14" t="s">
        <v>8219</v>
      </c>
      <c r="B1959">
        <v>104</v>
      </c>
    </row>
    <row r="1960" spans="1:2" x14ac:dyDescent="0.25">
      <c r="A1960" s="14" t="s">
        <v>8219</v>
      </c>
      <c r="B1960">
        <v>53</v>
      </c>
    </row>
    <row r="1961" spans="1:2" x14ac:dyDescent="0.25">
      <c r="A1961" s="14" t="s">
        <v>8219</v>
      </c>
      <c r="B1961">
        <v>14</v>
      </c>
    </row>
    <row r="1962" spans="1:2" x14ac:dyDescent="0.25">
      <c r="A1962" s="14" t="s">
        <v>8219</v>
      </c>
      <c r="B1962">
        <v>20</v>
      </c>
    </row>
    <row r="1963" spans="1:2" x14ac:dyDescent="0.25">
      <c r="A1963" s="14" t="s">
        <v>8219</v>
      </c>
      <c r="B1963">
        <v>558</v>
      </c>
    </row>
    <row r="1964" spans="1:2" x14ac:dyDescent="0.25">
      <c r="A1964" s="14" t="s">
        <v>8219</v>
      </c>
      <c r="B1964">
        <v>22</v>
      </c>
    </row>
    <row r="1965" spans="1:2" x14ac:dyDescent="0.25">
      <c r="A1965" s="14" t="s">
        <v>8219</v>
      </c>
      <c r="B1965">
        <v>24</v>
      </c>
    </row>
    <row r="1966" spans="1:2" x14ac:dyDescent="0.25">
      <c r="A1966" s="14" t="s">
        <v>8219</v>
      </c>
      <c r="B1966">
        <v>74</v>
      </c>
    </row>
    <row r="1967" spans="1:2" x14ac:dyDescent="0.25">
      <c r="A1967" s="14" t="s">
        <v>8219</v>
      </c>
      <c r="B1967">
        <v>54</v>
      </c>
    </row>
    <row r="1968" spans="1:2" x14ac:dyDescent="0.25">
      <c r="A1968" s="14" t="s">
        <v>8219</v>
      </c>
      <c r="B1968">
        <v>31</v>
      </c>
    </row>
    <row r="1969" spans="1:2" x14ac:dyDescent="0.25">
      <c r="A1969" s="14" t="s">
        <v>8219</v>
      </c>
      <c r="B1969">
        <v>25</v>
      </c>
    </row>
    <row r="1970" spans="1:2" x14ac:dyDescent="0.25">
      <c r="A1970" s="14" t="s">
        <v>8219</v>
      </c>
      <c r="B1970">
        <v>17</v>
      </c>
    </row>
    <row r="1971" spans="1:2" x14ac:dyDescent="0.25">
      <c r="A1971" s="14" t="s">
        <v>8219</v>
      </c>
      <c r="B1971">
        <v>12</v>
      </c>
    </row>
    <row r="1972" spans="1:2" x14ac:dyDescent="0.25">
      <c r="A1972" s="14" t="s">
        <v>8219</v>
      </c>
      <c r="B1972">
        <v>38</v>
      </c>
    </row>
    <row r="1973" spans="1:2" x14ac:dyDescent="0.25">
      <c r="A1973" s="14" t="s">
        <v>8219</v>
      </c>
      <c r="B1973">
        <v>41</v>
      </c>
    </row>
    <row r="1974" spans="1:2" x14ac:dyDescent="0.25">
      <c r="A1974" s="14" t="s">
        <v>8219</v>
      </c>
      <c r="B1974">
        <v>19</v>
      </c>
    </row>
    <row r="1975" spans="1:2" x14ac:dyDescent="0.25">
      <c r="A1975" s="14" t="s">
        <v>8219</v>
      </c>
      <c r="B1975">
        <v>41</v>
      </c>
    </row>
    <row r="1976" spans="1:2" x14ac:dyDescent="0.25">
      <c r="A1976" s="14" t="s">
        <v>8219</v>
      </c>
      <c r="B1976">
        <v>26</v>
      </c>
    </row>
    <row r="1977" spans="1:2" x14ac:dyDescent="0.25">
      <c r="A1977" s="14" t="s">
        <v>8219</v>
      </c>
      <c r="B1977">
        <v>25</v>
      </c>
    </row>
    <row r="1978" spans="1:2" x14ac:dyDescent="0.25">
      <c r="A1978" s="14" t="s">
        <v>8219</v>
      </c>
      <c r="B1978">
        <v>9</v>
      </c>
    </row>
    <row r="1979" spans="1:2" x14ac:dyDescent="0.25">
      <c r="A1979" s="14" t="s">
        <v>8219</v>
      </c>
      <c r="B1979">
        <v>78</v>
      </c>
    </row>
    <row r="1980" spans="1:2" x14ac:dyDescent="0.25">
      <c r="A1980" s="14" t="s">
        <v>8219</v>
      </c>
      <c r="B1980">
        <v>45</v>
      </c>
    </row>
    <row r="1981" spans="1:2" x14ac:dyDescent="0.25">
      <c r="A1981" s="14" t="s">
        <v>8219</v>
      </c>
      <c r="B1981">
        <v>102</v>
      </c>
    </row>
    <row r="1982" spans="1:2" x14ac:dyDescent="0.25">
      <c r="A1982" s="14" t="s">
        <v>8219</v>
      </c>
      <c r="B1982">
        <v>5</v>
      </c>
    </row>
    <row r="1983" spans="1:2" x14ac:dyDescent="0.25">
      <c r="A1983" s="14" t="s">
        <v>8219</v>
      </c>
      <c r="B1983">
        <v>27</v>
      </c>
    </row>
    <row r="1984" spans="1:2" x14ac:dyDescent="0.25">
      <c r="A1984" s="14" t="s">
        <v>8219</v>
      </c>
      <c r="B1984">
        <v>37</v>
      </c>
    </row>
    <row r="1985" spans="1:2" x14ac:dyDescent="0.25">
      <c r="A1985" s="14" t="s">
        <v>8219</v>
      </c>
      <c r="B1985">
        <v>14</v>
      </c>
    </row>
    <row r="1986" spans="1:2" x14ac:dyDescent="0.25">
      <c r="A1986" s="14" t="s">
        <v>8219</v>
      </c>
      <c r="B1986">
        <v>27</v>
      </c>
    </row>
    <row r="1987" spans="1:2" x14ac:dyDescent="0.25">
      <c r="A1987" s="14" t="s">
        <v>8219</v>
      </c>
      <c r="B1987">
        <v>45</v>
      </c>
    </row>
    <row r="1988" spans="1:2" x14ac:dyDescent="0.25">
      <c r="A1988" s="14" t="s">
        <v>8219</v>
      </c>
      <c r="B1988">
        <v>49</v>
      </c>
    </row>
    <row r="1989" spans="1:2" x14ac:dyDescent="0.25">
      <c r="A1989" s="14" t="s">
        <v>8219</v>
      </c>
      <c r="B1989">
        <v>24</v>
      </c>
    </row>
    <row r="1990" spans="1:2" x14ac:dyDescent="0.25">
      <c r="A1990" s="14" t="s">
        <v>8219</v>
      </c>
      <c r="B1990">
        <v>112</v>
      </c>
    </row>
    <row r="1991" spans="1:2" x14ac:dyDescent="0.25">
      <c r="A1991" s="14" t="s">
        <v>8219</v>
      </c>
      <c r="B1991">
        <v>23</v>
      </c>
    </row>
    <row r="1992" spans="1:2" x14ac:dyDescent="0.25">
      <c r="A1992" s="14" t="s">
        <v>8219</v>
      </c>
      <c r="B1992">
        <v>54</v>
      </c>
    </row>
    <row r="1993" spans="1:2" x14ac:dyDescent="0.25">
      <c r="A1993" s="14" t="s">
        <v>8219</v>
      </c>
      <c r="B1993">
        <v>28</v>
      </c>
    </row>
    <row r="1994" spans="1:2" x14ac:dyDescent="0.25">
      <c r="A1994" s="14" t="s">
        <v>8219</v>
      </c>
      <c r="B1994">
        <v>11</v>
      </c>
    </row>
    <row r="1995" spans="1:2" x14ac:dyDescent="0.25">
      <c r="A1995" s="14" t="s">
        <v>8219</v>
      </c>
      <c r="B1995">
        <v>62</v>
      </c>
    </row>
    <row r="1996" spans="1:2" x14ac:dyDescent="0.25">
      <c r="A1996" s="14" t="s">
        <v>8219</v>
      </c>
      <c r="B1996">
        <v>73</v>
      </c>
    </row>
    <row r="1997" spans="1:2" x14ac:dyDescent="0.25">
      <c r="A1997" s="14" t="s">
        <v>8219</v>
      </c>
      <c r="B1997">
        <v>18</v>
      </c>
    </row>
    <row r="1998" spans="1:2" x14ac:dyDescent="0.25">
      <c r="A1998" s="14" t="s">
        <v>8219</v>
      </c>
      <c r="B1998">
        <v>35</v>
      </c>
    </row>
    <row r="1999" spans="1:2" x14ac:dyDescent="0.25">
      <c r="A1999" s="14" t="s">
        <v>8219</v>
      </c>
      <c r="B1999">
        <v>43</v>
      </c>
    </row>
    <row r="2000" spans="1:2" x14ac:dyDescent="0.25">
      <c r="A2000" s="14" t="s">
        <v>8219</v>
      </c>
      <c r="B2000">
        <v>36</v>
      </c>
    </row>
    <row r="2001" spans="1:2" x14ac:dyDescent="0.25">
      <c r="A2001" s="14" t="s">
        <v>8219</v>
      </c>
      <c r="B2001">
        <v>62</v>
      </c>
    </row>
    <row r="2002" spans="1:2" x14ac:dyDescent="0.25">
      <c r="A2002" s="14" t="s">
        <v>8219</v>
      </c>
      <c r="B2002">
        <v>15</v>
      </c>
    </row>
    <row r="2003" spans="1:2" x14ac:dyDescent="0.25">
      <c r="A2003" s="14" t="s">
        <v>8219</v>
      </c>
      <c r="B2003">
        <v>33</v>
      </c>
    </row>
    <row r="2004" spans="1:2" x14ac:dyDescent="0.25">
      <c r="A2004" s="14" t="s">
        <v>8219</v>
      </c>
      <c r="B2004">
        <v>27</v>
      </c>
    </row>
    <row r="2005" spans="1:2" x14ac:dyDescent="0.25">
      <c r="A2005" s="14" t="s">
        <v>8219</v>
      </c>
      <c r="B2005">
        <v>17</v>
      </c>
    </row>
    <row r="2006" spans="1:2" x14ac:dyDescent="0.25">
      <c r="A2006" s="14" t="s">
        <v>8219</v>
      </c>
      <c r="B2006">
        <v>4</v>
      </c>
    </row>
    <row r="2007" spans="1:2" x14ac:dyDescent="0.25">
      <c r="A2007" s="14" t="s">
        <v>8219</v>
      </c>
      <c r="B2007">
        <v>53</v>
      </c>
    </row>
    <row r="2008" spans="1:2" x14ac:dyDescent="0.25">
      <c r="A2008" s="14" t="s">
        <v>8219</v>
      </c>
      <c r="B2008">
        <v>49</v>
      </c>
    </row>
    <row r="2009" spans="1:2" x14ac:dyDescent="0.25">
      <c r="A2009" s="14" t="s">
        <v>8219</v>
      </c>
      <c r="B2009">
        <v>57</v>
      </c>
    </row>
    <row r="2010" spans="1:2" x14ac:dyDescent="0.25">
      <c r="A2010" s="14" t="s">
        <v>8219</v>
      </c>
      <c r="B2010">
        <v>69</v>
      </c>
    </row>
    <row r="2011" spans="1:2" x14ac:dyDescent="0.25">
      <c r="A2011" s="14" t="s">
        <v>8219</v>
      </c>
      <c r="B2011">
        <v>15</v>
      </c>
    </row>
    <row r="2012" spans="1:2" x14ac:dyDescent="0.25">
      <c r="A2012" s="14" t="s">
        <v>8219</v>
      </c>
      <c r="B2012">
        <v>64</v>
      </c>
    </row>
    <row r="2013" spans="1:2" x14ac:dyDescent="0.25">
      <c r="A2013" s="14" t="s">
        <v>8219</v>
      </c>
      <c r="B2013">
        <v>20</v>
      </c>
    </row>
    <row r="2014" spans="1:2" x14ac:dyDescent="0.25">
      <c r="A2014" s="14" t="s">
        <v>8219</v>
      </c>
      <c r="B2014">
        <v>27</v>
      </c>
    </row>
    <row r="2015" spans="1:2" x14ac:dyDescent="0.25">
      <c r="A2015" s="14" t="s">
        <v>8219</v>
      </c>
      <c r="B2015">
        <v>21</v>
      </c>
    </row>
    <row r="2016" spans="1:2" x14ac:dyDescent="0.25">
      <c r="A2016" s="14" t="s">
        <v>8219</v>
      </c>
      <c r="B2016">
        <v>31</v>
      </c>
    </row>
    <row r="2017" spans="1:2" x14ac:dyDescent="0.25">
      <c r="A2017" s="14" t="s">
        <v>8219</v>
      </c>
      <c r="B2017">
        <v>51</v>
      </c>
    </row>
    <row r="2018" spans="1:2" x14ac:dyDescent="0.25">
      <c r="A2018" s="14" t="s">
        <v>8219</v>
      </c>
      <c r="B2018">
        <v>57</v>
      </c>
    </row>
    <row r="2019" spans="1:2" x14ac:dyDescent="0.25">
      <c r="A2019" s="14" t="s">
        <v>8219</v>
      </c>
      <c r="B2019">
        <v>20</v>
      </c>
    </row>
    <row r="2020" spans="1:2" x14ac:dyDescent="0.25">
      <c r="A2020" s="14" t="s">
        <v>8219</v>
      </c>
      <c r="B2020">
        <v>71</v>
      </c>
    </row>
    <row r="2021" spans="1:2" x14ac:dyDescent="0.25">
      <c r="A2021" s="14" t="s">
        <v>8219</v>
      </c>
      <c r="B2021">
        <v>72</v>
      </c>
    </row>
    <row r="2022" spans="1:2" x14ac:dyDescent="0.25">
      <c r="A2022" s="14" t="s">
        <v>8219</v>
      </c>
      <c r="B2022">
        <v>45</v>
      </c>
    </row>
    <row r="2023" spans="1:2" x14ac:dyDescent="0.25">
      <c r="A2023" s="14" t="s">
        <v>8219</v>
      </c>
      <c r="B2023">
        <v>51</v>
      </c>
    </row>
    <row r="2024" spans="1:2" x14ac:dyDescent="0.25">
      <c r="A2024" s="14" t="s">
        <v>8219</v>
      </c>
      <c r="B2024">
        <v>56</v>
      </c>
    </row>
    <row r="2025" spans="1:2" x14ac:dyDescent="0.25">
      <c r="A2025" s="14" t="s">
        <v>8219</v>
      </c>
      <c r="B2025">
        <v>17</v>
      </c>
    </row>
    <row r="2026" spans="1:2" x14ac:dyDescent="0.25">
      <c r="A2026" s="14" t="s">
        <v>8219</v>
      </c>
      <c r="B2026">
        <v>197</v>
      </c>
    </row>
    <row r="2027" spans="1:2" x14ac:dyDescent="0.25">
      <c r="A2027" s="14" t="s">
        <v>8219</v>
      </c>
      <c r="B2027">
        <v>70</v>
      </c>
    </row>
    <row r="2028" spans="1:2" x14ac:dyDescent="0.25">
      <c r="A2028" s="14" t="s">
        <v>8219</v>
      </c>
      <c r="B2028">
        <v>21</v>
      </c>
    </row>
    <row r="2029" spans="1:2" x14ac:dyDescent="0.25">
      <c r="A2029" s="14" t="s">
        <v>8219</v>
      </c>
      <c r="B2029">
        <v>34</v>
      </c>
    </row>
    <row r="2030" spans="1:2" x14ac:dyDescent="0.25">
      <c r="A2030" s="14" t="s">
        <v>8219</v>
      </c>
      <c r="B2030">
        <v>39</v>
      </c>
    </row>
    <row r="2031" spans="1:2" x14ac:dyDescent="0.25">
      <c r="A2031" s="14" t="s">
        <v>8219</v>
      </c>
      <c r="B2031">
        <v>78</v>
      </c>
    </row>
    <row r="2032" spans="1:2" x14ac:dyDescent="0.25">
      <c r="A2032" s="14" t="s">
        <v>8219</v>
      </c>
      <c r="B2032">
        <v>48</v>
      </c>
    </row>
    <row r="2033" spans="1:2" x14ac:dyDescent="0.25">
      <c r="A2033" s="14" t="s">
        <v>8219</v>
      </c>
      <c r="B2033">
        <v>29</v>
      </c>
    </row>
    <row r="2034" spans="1:2" x14ac:dyDescent="0.25">
      <c r="A2034" s="14" t="s">
        <v>8219</v>
      </c>
      <c r="B2034">
        <v>73</v>
      </c>
    </row>
    <row r="2035" spans="1:2" x14ac:dyDescent="0.25">
      <c r="A2035" s="14" t="s">
        <v>8219</v>
      </c>
      <c r="B2035">
        <v>8</v>
      </c>
    </row>
    <row r="2036" spans="1:2" x14ac:dyDescent="0.25">
      <c r="A2036" s="14" t="s">
        <v>8219</v>
      </c>
      <c r="B2036">
        <v>17</v>
      </c>
    </row>
    <row r="2037" spans="1:2" x14ac:dyDescent="0.25">
      <c r="A2037" s="14" t="s">
        <v>8219</v>
      </c>
      <c r="B2037">
        <v>9</v>
      </c>
    </row>
    <row r="2038" spans="1:2" x14ac:dyDescent="0.25">
      <c r="A2038" s="14" t="s">
        <v>8219</v>
      </c>
      <c r="B2038">
        <v>17</v>
      </c>
    </row>
    <row r="2039" spans="1:2" x14ac:dyDescent="0.25">
      <c r="A2039" s="14" t="s">
        <v>8219</v>
      </c>
      <c r="B2039">
        <v>33</v>
      </c>
    </row>
    <row r="2040" spans="1:2" x14ac:dyDescent="0.25">
      <c r="A2040" s="14" t="s">
        <v>8219</v>
      </c>
      <c r="B2040">
        <v>38</v>
      </c>
    </row>
    <row r="2041" spans="1:2" x14ac:dyDescent="0.25">
      <c r="A2041" s="14" t="s">
        <v>8219</v>
      </c>
      <c r="B2041">
        <v>79</v>
      </c>
    </row>
    <row r="2042" spans="1:2" x14ac:dyDescent="0.25">
      <c r="A2042" s="14" t="s">
        <v>8219</v>
      </c>
      <c r="B2042">
        <v>46</v>
      </c>
    </row>
    <row r="2043" spans="1:2" x14ac:dyDescent="0.25">
      <c r="A2043" s="14" t="s">
        <v>8219</v>
      </c>
      <c r="B2043">
        <v>20</v>
      </c>
    </row>
    <row r="2044" spans="1:2" x14ac:dyDescent="0.25">
      <c r="A2044" s="14" t="s">
        <v>8219</v>
      </c>
      <c r="B2044">
        <v>20</v>
      </c>
    </row>
    <row r="2045" spans="1:2" x14ac:dyDescent="0.25">
      <c r="A2045" s="14" t="s">
        <v>8219</v>
      </c>
      <c r="B2045">
        <v>13</v>
      </c>
    </row>
    <row r="2046" spans="1:2" x14ac:dyDescent="0.25">
      <c r="A2046" s="14" t="s">
        <v>8219</v>
      </c>
      <c r="B2046">
        <v>22</v>
      </c>
    </row>
    <row r="2047" spans="1:2" x14ac:dyDescent="0.25">
      <c r="A2047" s="14" t="s">
        <v>8219</v>
      </c>
      <c r="B2047">
        <v>36</v>
      </c>
    </row>
    <row r="2048" spans="1:2" x14ac:dyDescent="0.25">
      <c r="A2048" s="14" t="s">
        <v>8219</v>
      </c>
      <c r="B2048">
        <v>40</v>
      </c>
    </row>
    <row r="2049" spans="1:2" x14ac:dyDescent="0.25">
      <c r="A2049" s="14" t="s">
        <v>8219</v>
      </c>
      <c r="B2049">
        <v>9</v>
      </c>
    </row>
    <row r="2050" spans="1:2" x14ac:dyDescent="0.25">
      <c r="A2050" s="14" t="s">
        <v>8219</v>
      </c>
      <c r="B2050">
        <v>19</v>
      </c>
    </row>
    <row r="2051" spans="1:2" x14ac:dyDescent="0.25">
      <c r="A2051" s="14" t="s">
        <v>8219</v>
      </c>
      <c r="B2051">
        <v>14</v>
      </c>
    </row>
    <row r="2052" spans="1:2" x14ac:dyDescent="0.25">
      <c r="A2052" s="14" t="s">
        <v>8219</v>
      </c>
      <c r="B2052">
        <v>38</v>
      </c>
    </row>
    <row r="2053" spans="1:2" x14ac:dyDescent="0.25">
      <c r="A2053" s="14" t="s">
        <v>8219</v>
      </c>
      <c r="B2053">
        <v>58</v>
      </c>
    </row>
    <row r="2054" spans="1:2" x14ac:dyDescent="0.25">
      <c r="A2054" s="14" t="s">
        <v>8219</v>
      </c>
      <c r="B2054">
        <v>28</v>
      </c>
    </row>
    <row r="2055" spans="1:2" x14ac:dyDescent="0.25">
      <c r="A2055" s="14" t="s">
        <v>8219</v>
      </c>
      <c r="B2055">
        <v>17</v>
      </c>
    </row>
    <row r="2056" spans="1:2" x14ac:dyDescent="0.25">
      <c r="A2056" s="14" t="s">
        <v>8219</v>
      </c>
      <c r="B2056">
        <v>12</v>
      </c>
    </row>
    <row r="2057" spans="1:2" x14ac:dyDescent="0.25">
      <c r="A2057" s="14" t="s">
        <v>8219</v>
      </c>
      <c r="B2057">
        <v>40</v>
      </c>
    </row>
    <row r="2058" spans="1:2" x14ac:dyDescent="0.25">
      <c r="A2058" s="14" t="s">
        <v>8219</v>
      </c>
      <c r="B2058">
        <v>57</v>
      </c>
    </row>
    <row r="2059" spans="1:2" x14ac:dyDescent="0.25">
      <c r="A2059" s="14" t="s">
        <v>8219</v>
      </c>
      <c r="B2059">
        <v>114</v>
      </c>
    </row>
    <row r="2060" spans="1:2" x14ac:dyDescent="0.25">
      <c r="A2060" s="14" t="s">
        <v>8219</v>
      </c>
      <c r="B2060">
        <v>31</v>
      </c>
    </row>
    <row r="2061" spans="1:2" x14ac:dyDescent="0.25">
      <c r="A2061" s="14" t="s">
        <v>8219</v>
      </c>
      <c r="B2061">
        <v>3</v>
      </c>
    </row>
    <row r="2062" spans="1:2" x14ac:dyDescent="0.25">
      <c r="A2062" s="14" t="s">
        <v>8219</v>
      </c>
      <c r="B2062">
        <v>16</v>
      </c>
    </row>
    <row r="2063" spans="1:2" x14ac:dyDescent="0.25">
      <c r="A2063" s="14" t="s">
        <v>8219</v>
      </c>
      <c r="B2063">
        <v>199</v>
      </c>
    </row>
    <row r="2064" spans="1:2" x14ac:dyDescent="0.25">
      <c r="A2064" s="14" t="s">
        <v>8219</v>
      </c>
      <c r="B2064">
        <v>31</v>
      </c>
    </row>
    <row r="2065" spans="1:2" x14ac:dyDescent="0.25">
      <c r="A2065" s="14" t="s">
        <v>8219</v>
      </c>
      <c r="B2065">
        <v>30</v>
      </c>
    </row>
    <row r="2066" spans="1:2" x14ac:dyDescent="0.25">
      <c r="A2066" s="14" t="s">
        <v>8219</v>
      </c>
      <c r="B2066">
        <v>34</v>
      </c>
    </row>
    <row r="2067" spans="1:2" x14ac:dyDescent="0.25">
      <c r="A2067" s="14" t="s">
        <v>8219</v>
      </c>
      <c r="B2067">
        <v>18</v>
      </c>
    </row>
    <row r="2068" spans="1:2" x14ac:dyDescent="0.25">
      <c r="A2068" s="14" t="s">
        <v>8219</v>
      </c>
      <c r="B2068">
        <v>67</v>
      </c>
    </row>
    <row r="2069" spans="1:2" x14ac:dyDescent="0.25">
      <c r="A2069" s="14" t="s">
        <v>8219</v>
      </c>
      <c r="B2069">
        <v>66</v>
      </c>
    </row>
    <row r="2070" spans="1:2" x14ac:dyDescent="0.25">
      <c r="A2070" s="14" t="s">
        <v>8219</v>
      </c>
      <c r="B2070">
        <v>23</v>
      </c>
    </row>
    <row r="2071" spans="1:2" x14ac:dyDescent="0.25">
      <c r="A2071" s="14" t="s">
        <v>8219</v>
      </c>
      <c r="B2071">
        <v>126</v>
      </c>
    </row>
    <row r="2072" spans="1:2" x14ac:dyDescent="0.25">
      <c r="A2072" s="14" t="s">
        <v>8219</v>
      </c>
      <c r="B2072">
        <v>6</v>
      </c>
    </row>
    <row r="2073" spans="1:2" x14ac:dyDescent="0.25">
      <c r="A2073" s="14" t="s">
        <v>8219</v>
      </c>
      <c r="B2073">
        <v>25</v>
      </c>
    </row>
    <row r="2074" spans="1:2" x14ac:dyDescent="0.25">
      <c r="A2074" s="14" t="s">
        <v>8219</v>
      </c>
      <c r="B2074">
        <v>39</v>
      </c>
    </row>
    <row r="2075" spans="1:2" x14ac:dyDescent="0.25">
      <c r="A2075" s="14" t="s">
        <v>8219</v>
      </c>
      <c r="B2075">
        <v>62</v>
      </c>
    </row>
    <row r="2076" spans="1:2" x14ac:dyDescent="0.25">
      <c r="A2076" s="14" t="s">
        <v>8219</v>
      </c>
      <c r="B2076">
        <v>31</v>
      </c>
    </row>
    <row r="2077" spans="1:2" x14ac:dyDescent="0.25">
      <c r="A2077" s="14" t="s">
        <v>8219</v>
      </c>
      <c r="B2077">
        <v>274</v>
      </c>
    </row>
    <row r="2078" spans="1:2" x14ac:dyDescent="0.25">
      <c r="A2078" s="14" t="s">
        <v>8219</v>
      </c>
      <c r="B2078">
        <v>17</v>
      </c>
    </row>
    <row r="2079" spans="1:2" x14ac:dyDescent="0.25">
      <c r="A2079" s="14" t="s">
        <v>8219</v>
      </c>
      <c r="B2079">
        <v>14</v>
      </c>
    </row>
    <row r="2080" spans="1:2" x14ac:dyDescent="0.25">
      <c r="A2080" s="14" t="s">
        <v>8219</v>
      </c>
      <c r="B2080">
        <v>60</v>
      </c>
    </row>
    <row r="2081" spans="1:2" x14ac:dyDescent="0.25">
      <c r="A2081" s="14" t="s">
        <v>8219</v>
      </c>
      <c r="B2081">
        <v>33</v>
      </c>
    </row>
    <row r="2082" spans="1:2" x14ac:dyDescent="0.25">
      <c r="A2082" s="14" t="s">
        <v>8219</v>
      </c>
      <c r="B2082">
        <v>78</v>
      </c>
    </row>
    <row r="2083" spans="1:2" x14ac:dyDescent="0.25">
      <c r="A2083" s="14" t="s">
        <v>8219</v>
      </c>
      <c r="B2083">
        <v>30</v>
      </c>
    </row>
    <row r="2084" spans="1:2" x14ac:dyDescent="0.25">
      <c r="A2084" s="14" t="s">
        <v>8219</v>
      </c>
      <c r="B2084">
        <v>136</v>
      </c>
    </row>
    <row r="2085" spans="1:2" x14ac:dyDescent="0.25">
      <c r="A2085" s="14" t="s">
        <v>8219</v>
      </c>
      <c r="B2085">
        <v>40</v>
      </c>
    </row>
    <row r="2086" spans="1:2" x14ac:dyDescent="0.25">
      <c r="A2086" s="14" t="s">
        <v>8219</v>
      </c>
      <c r="B2086">
        <v>18</v>
      </c>
    </row>
    <row r="2087" spans="1:2" x14ac:dyDescent="0.25">
      <c r="A2087" s="14" t="s">
        <v>8219</v>
      </c>
      <c r="B2087">
        <v>39</v>
      </c>
    </row>
    <row r="2088" spans="1:2" x14ac:dyDescent="0.25">
      <c r="A2088" s="14" t="s">
        <v>8219</v>
      </c>
      <c r="B2088">
        <v>21</v>
      </c>
    </row>
    <row r="2089" spans="1:2" x14ac:dyDescent="0.25">
      <c r="A2089" s="14" t="s">
        <v>8219</v>
      </c>
      <c r="B2089">
        <v>30</v>
      </c>
    </row>
    <row r="2090" spans="1:2" x14ac:dyDescent="0.25">
      <c r="A2090" s="14" t="s">
        <v>8219</v>
      </c>
      <c r="B2090">
        <v>27</v>
      </c>
    </row>
    <row r="2091" spans="1:2" x14ac:dyDescent="0.25">
      <c r="A2091" s="14" t="s">
        <v>8219</v>
      </c>
      <c r="B2091">
        <v>35</v>
      </c>
    </row>
    <row r="2092" spans="1:2" x14ac:dyDescent="0.25">
      <c r="A2092" s="14" t="s">
        <v>8219</v>
      </c>
      <c r="B2092">
        <v>13</v>
      </c>
    </row>
    <row r="2093" spans="1:2" x14ac:dyDescent="0.25">
      <c r="A2093" s="14" t="s">
        <v>8219</v>
      </c>
      <c r="B2093">
        <v>23</v>
      </c>
    </row>
    <row r="2094" spans="1:2" x14ac:dyDescent="0.25">
      <c r="A2094" s="14" t="s">
        <v>8219</v>
      </c>
      <c r="B2094">
        <v>39</v>
      </c>
    </row>
    <row r="2095" spans="1:2" x14ac:dyDescent="0.25">
      <c r="A2095" s="14" t="s">
        <v>8219</v>
      </c>
      <c r="B2095">
        <v>35</v>
      </c>
    </row>
    <row r="2096" spans="1:2" x14ac:dyDescent="0.25">
      <c r="A2096" s="14" t="s">
        <v>8219</v>
      </c>
      <c r="B2096">
        <v>27</v>
      </c>
    </row>
    <row r="2097" spans="1:2" x14ac:dyDescent="0.25">
      <c r="A2097" s="14" t="s">
        <v>8219</v>
      </c>
      <c r="B2097">
        <v>21</v>
      </c>
    </row>
    <row r="2098" spans="1:2" x14ac:dyDescent="0.25">
      <c r="A2098" s="14" t="s">
        <v>8219</v>
      </c>
      <c r="B2098">
        <v>104</v>
      </c>
    </row>
    <row r="2099" spans="1:2" x14ac:dyDescent="0.25">
      <c r="A2099" s="14" t="s">
        <v>8219</v>
      </c>
      <c r="B2099">
        <v>19</v>
      </c>
    </row>
    <row r="2100" spans="1:2" x14ac:dyDescent="0.25">
      <c r="A2100" s="14" t="s">
        <v>8219</v>
      </c>
      <c r="B2100">
        <v>97</v>
      </c>
    </row>
    <row r="2101" spans="1:2" x14ac:dyDescent="0.25">
      <c r="A2101" s="14" t="s">
        <v>8219</v>
      </c>
      <c r="B2101">
        <v>27</v>
      </c>
    </row>
    <row r="2102" spans="1:2" x14ac:dyDescent="0.25">
      <c r="A2102" s="14" t="s">
        <v>8219</v>
      </c>
      <c r="B2102">
        <v>24</v>
      </c>
    </row>
    <row r="2103" spans="1:2" x14ac:dyDescent="0.25">
      <c r="A2103" s="14" t="s">
        <v>8219</v>
      </c>
      <c r="B2103">
        <v>13</v>
      </c>
    </row>
    <row r="2104" spans="1:2" x14ac:dyDescent="0.25">
      <c r="A2104" s="14" t="s">
        <v>8219</v>
      </c>
      <c r="B2104">
        <v>46</v>
      </c>
    </row>
    <row r="2105" spans="1:2" x14ac:dyDescent="0.25">
      <c r="A2105" s="14" t="s">
        <v>8219</v>
      </c>
      <c r="B2105">
        <v>4</v>
      </c>
    </row>
    <row r="2106" spans="1:2" x14ac:dyDescent="0.25">
      <c r="A2106" s="14" t="s">
        <v>8219</v>
      </c>
      <c r="B2106">
        <v>40</v>
      </c>
    </row>
    <row r="2107" spans="1:2" x14ac:dyDescent="0.25">
      <c r="A2107" s="14" t="s">
        <v>8219</v>
      </c>
      <c r="B2107">
        <v>44</v>
      </c>
    </row>
    <row r="2108" spans="1:2" x14ac:dyDescent="0.25">
      <c r="A2108" s="14" t="s">
        <v>8219</v>
      </c>
      <c r="B2108">
        <v>35</v>
      </c>
    </row>
    <row r="2109" spans="1:2" x14ac:dyDescent="0.25">
      <c r="A2109" s="14" t="s">
        <v>8219</v>
      </c>
      <c r="B2109">
        <v>63</v>
      </c>
    </row>
    <row r="2110" spans="1:2" x14ac:dyDescent="0.25">
      <c r="A2110" s="14" t="s">
        <v>8219</v>
      </c>
      <c r="B2110">
        <v>89</v>
      </c>
    </row>
    <row r="2111" spans="1:2" x14ac:dyDescent="0.25">
      <c r="A2111" s="14" t="s">
        <v>8219</v>
      </c>
      <c r="B2111">
        <v>15</v>
      </c>
    </row>
    <row r="2112" spans="1:2" x14ac:dyDescent="0.25">
      <c r="A2112" s="14" t="s">
        <v>8219</v>
      </c>
      <c r="B2112">
        <v>46</v>
      </c>
    </row>
    <row r="2113" spans="1:2" x14ac:dyDescent="0.25">
      <c r="A2113" s="14" t="s">
        <v>8219</v>
      </c>
      <c r="B2113">
        <v>33</v>
      </c>
    </row>
    <row r="2114" spans="1:2" x14ac:dyDescent="0.25">
      <c r="A2114" s="14" t="s">
        <v>8219</v>
      </c>
      <c r="B2114">
        <v>52</v>
      </c>
    </row>
    <row r="2115" spans="1:2" x14ac:dyDescent="0.25">
      <c r="A2115" s="14" t="s">
        <v>8219</v>
      </c>
      <c r="B2115">
        <v>7</v>
      </c>
    </row>
    <row r="2116" spans="1:2" x14ac:dyDescent="0.25">
      <c r="A2116" s="14" t="s">
        <v>8219</v>
      </c>
      <c r="B2116">
        <v>28</v>
      </c>
    </row>
    <row r="2117" spans="1:2" x14ac:dyDescent="0.25">
      <c r="A2117" s="14" t="s">
        <v>8219</v>
      </c>
      <c r="B2117">
        <v>11</v>
      </c>
    </row>
    <row r="2118" spans="1:2" x14ac:dyDescent="0.25">
      <c r="A2118" s="14" t="s">
        <v>8219</v>
      </c>
      <c r="B2118">
        <v>15</v>
      </c>
    </row>
    <row r="2119" spans="1:2" x14ac:dyDescent="0.25">
      <c r="A2119" s="14" t="s">
        <v>8219</v>
      </c>
      <c r="B2119">
        <v>30</v>
      </c>
    </row>
    <row r="2120" spans="1:2" x14ac:dyDescent="0.25">
      <c r="A2120" s="14" t="s">
        <v>8219</v>
      </c>
      <c r="B2120">
        <v>27</v>
      </c>
    </row>
    <row r="2121" spans="1:2" x14ac:dyDescent="0.25">
      <c r="A2121" s="14" t="s">
        <v>8219</v>
      </c>
      <c r="B2121">
        <v>28</v>
      </c>
    </row>
    <row r="2122" spans="1:2" x14ac:dyDescent="0.25">
      <c r="A2122" s="14" t="s">
        <v>8219</v>
      </c>
      <c r="B2122">
        <v>17</v>
      </c>
    </row>
    <row r="2123" spans="1:2" x14ac:dyDescent="0.25">
      <c r="A2123" s="14" t="s">
        <v>8219</v>
      </c>
      <c r="B2123">
        <v>50</v>
      </c>
    </row>
    <row r="2124" spans="1:2" x14ac:dyDescent="0.25">
      <c r="A2124" s="14" t="s">
        <v>8219</v>
      </c>
      <c r="B2124">
        <v>26</v>
      </c>
    </row>
    <row r="2125" spans="1:2" x14ac:dyDescent="0.25">
      <c r="A2125" s="14" t="s">
        <v>8219</v>
      </c>
      <c r="B2125">
        <v>88</v>
      </c>
    </row>
    <row r="2126" spans="1:2" x14ac:dyDescent="0.25">
      <c r="A2126" s="14" t="s">
        <v>8219</v>
      </c>
      <c r="B2126">
        <v>91</v>
      </c>
    </row>
    <row r="2127" spans="1:2" x14ac:dyDescent="0.25">
      <c r="A2127" s="14" t="s">
        <v>8219</v>
      </c>
      <c r="B2127">
        <v>3</v>
      </c>
    </row>
    <row r="2128" spans="1:2" x14ac:dyDescent="0.25">
      <c r="A2128" s="14" t="s">
        <v>8219</v>
      </c>
      <c r="B2128">
        <v>28</v>
      </c>
    </row>
    <row r="2129" spans="1:2" x14ac:dyDescent="0.25">
      <c r="A2129" s="14" t="s">
        <v>8219</v>
      </c>
      <c r="B2129">
        <v>77</v>
      </c>
    </row>
    <row r="2130" spans="1:2" x14ac:dyDescent="0.25">
      <c r="A2130" s="14" t="s">
        <v>8219</v>
      </c>
      <c r="B2130">
        <v>27</v>
      </c>
    </row>
    <row r="2131" spans="1:2" x14ac:dyDescent="0.25">
      <c r="A2131" s="14" t="s">
        <v>8219</v>
      </c>
      <c r="B2131">
        <v>107</v>
      </c>
    </row>
    <row r="2132" spans="1:2" x14ac:dyDescent="0.25">
      <c r="A2132" s="14" t="s">
        <v>8219</v>
      </c>
      <c r="B2132">
        <v>96</v>
      </c>
    </row>
    <row r="2133" spans="1:2" x14ac:dyDescent="0.25">
      <c r="A2133" s="14" t="s">
        <v>8219</v>
      </c>
      <c r="B2133">
        <v>56</v>
      </c>
    </row>
    <row r="2134" spans="1:2" x14ac:dyDescent="0.25">
      <c r="A2134" s="14" t="s">
        <v>8219</v>
      </c>
      <c r="B2134">
        <v>58</v>
      </c>
    </row>
    <row r="2135" spans="1:2" x14ac:dyDescent="0.25">
      <c r="A2135" s="14" t="s">
        <v>8219</v>
      </c>
      <c r="B2135">
        <v>15</v>
      </c>
    </row>
    <row r="2136" spans="1:2" x14ac:dyDescent="0.25">
      <c r="A2136" s="14" t="s">
        <v>8219</v>
      </c>
      <c r="B2136">
        <v>20</v>
      </c>
    </row>
    <row r="2137" spans="1:2" x14ac:dyDescent="0.25">
      <c r="A2137" s="14" t="s">
        <v>8219</v>
      </c>
      <c r="B2137">
        <v>38</v>
      </c>
    </row>
    <row r="2138" spans="1:2" x14ac:dyDescent="0.25">
      <c r="A2138" s="14" t="s">
        <v>8219</v>
      </c>
      <c r="B2138">
        <v>33</v>
      </c>
    </row>
    <row r="2139" spans="1:2" x14ac:dyDescent="0.25">
      <c r="A2139" s="14" t="s">
        <v>8219</v>
      </c>
      <c r="B2139">
        <v>57</v>
      </c>
    </row>
    <row r="2140" spans="1:2" x14ac:dyDescent="0.25">
      <c r="A2140" s="14" t="s">
        <v>8219</v>
      </c>
      <c r="B2140">
        <v>25</v>
      </c>
    </row>
    <row r="2141" spans="1:2" x14ac:dyDescent="0.25">
      <c r="A2141" s="14" t="s">
        <v>8219</v>
      </c>
      <c r="B2141">
        <v>14</v>
      </c>
    </row>
    <row r="2142" spans="1:2" x14ac:dyDescent="0.25">
      <c r="A2142" s="14" t="s">
        <v>8219</v>
      </c>
      <c r="B2142">
        <v>94</v>
      </c>
    </row>
    <row r="2143" spans="1:2" x14ac:dyDescent="0.25">
      <c r="A2143" s="14" t="s">
        <v>8219</v>
      </c>
      <c r="B2143">
        <v>59</v>
      </c>
    </row>
    <row r="2144" spans="1:2" x14ac:dyDescent="0.25">
      <c r="A2144" s="14" t="s">
        <v>8219</v>
      </c>
      <c r="B2144">
        <v>36</v>
      </c>
    </row>
    <row r="2145" spans="1:2" x14ac:dyDescent="0.25">
      <c r="A2145" s="14" t="s">
        <v>8219</v>
      </c>
      <c r="B2145">
        <v>115</v>
      </c>
    </row>
    <row r="2146" spans="1:2" x14ac:dyDescent="0.25">
      <c r="A2146" s="14" t="s">
        <v>8219</v>
      </c>
      <c r="B2146">
        <v>30</v>
      </c>
    </row>
    <row r="2147" spans="1:2" x14ac:dyDescent="0.25">
      <c r="A2147" s="14" t="s">
        <v>8219</v>
      </c>
      <c r="B2147">
        <v>52</v>
      </c>
    </row>
    <row r="2148" spans="1:2" x14ac:dyDescent="0.25">
      <c r="A2148" s="14" t="s">
        <v>8219</v>
      </c>
      <c r="B2148">
        <v>27</v>
      </c>
    </row>
    <row r="2149" spans="1:2" x14ac:dyDescent="0.25">
      <c r="A2149" s="14" t="s">
        <v>8219</v>
      </c>
      <c r="B2149">
        <v>24</v>
      </c>
    </row>
    <row r="2150" spans="1:2" x14ac:dyDescent="0.25">
      <c r="A2150" s="14" t="s">
        <v>8219</v>
      </c>
      <c r="B2150">
        <v>10</v>
      </c>
    </row>
    <row r="2151" spans="1:2" x14ac:dyDescent="0.25">
      <c r="A2151" s="14" t="s">
        <v>8219</v>
      </c>
      <c r="B2151">
        <v>30</v>
      </c>
    </row>
    <row r="2152" spans="1:2" x14ac:dyDescent="0.25">
      <c r="A2152" s="14" t="s">
        <v>8219</v>
      </c>
      <c r="B2152">
        <v>71</v>
      </c>
    </row>
    <row r="2153" spans="1:2" x14ac:dyDescent="0.25">
      <c r="A2153" s="14" t="s">
        <v>8219</v>
      </c>
      <c r="B2153">
        <v>10</v>
      </c>
    </row>
    <row r="2154" spans="1:2" x14ac:dyDescent="0.25">
      <c r="A2154" s="14" t="s">
        <v>8219</v>
      </c>
      <c r="B2154">
        <v>24</v>
      </c>
    </row>
    <row r="2155" spans="1:2" x14ac:dyDescent="0.25">
      <c r="A2155" s="14" t="s">
        <v>8219</v>
      </c>
      <c r="B2155">
        <v>38</v>
      </c>
    </row>
    <row r="2156" spans="1:2" x14ac:dyDescent="0.25">
      <c r="A2156" s="14" t="s">
        <v>8219</v>
      </c>
      <c r="B2156">
        <v>26</v>
      </c>
    </row>
    <row r="2157" spans="1:2" x14ac:dyDescent="0.25">
      <c r="A2157" s="14" t="s">
        <v>8219</v>
      </c>
      <c r="B2157">
        <v>19</v>
      </c>
    </row>
    <row r="2158" spans="1:2" x14ac:dyDescent="0.25">
      <c r="A2158" s="14" t="s">
        <v>8219</v>
      </c>
      <c r="B2158">
        <v>11</v>
      </c>
    </row>
    <row r="2159" spans="1:2" x14ac:dyDescent="0.25">
      <c r="A2159" s="14" t="s">
        <v>8219</v>
      </c>
      <c r="B2159">
        <v>27</v>
      </c>
    </row>
    <row r="2160" spans="1:2" x14ac:dyDescent="0.25">
      <c r="A2160" s="14" t="s">
        <v>8219</v>
      </c>
      <c r="B2160">
        <v>34</v>
      </c>
    </row>
    <row r="2161" spans="1:2" x14ac:dyDescent="0.25">
      <c r="A2161" s="14" t="s">
        <v>8219</v>
      </c>
      <c r="B2161">
        <v>20</v>
      </c>
    </row>
    <row r="2162" spans="1:2" x14ac:dyDescent="0.25">
      <c r="A2162" s="14" t="s">
        <v>8219</v>
      </c>
      <c r="B2162">
        <v>37</v>
      </c>
    </row>
    <row r="2163" spans="1:2" x14ac:dyDescent="0.25">
      <c r="A2163" s="14" t="s">
        <v>8219</v>
      </c>
      <c r="B2163">
        <v>20</v>
      </c>
    </row>
    <row r="2164" spans="1:2" x14ac:dyDescent="0.25">
      <c r="A2164" s="14" t="s">
        <v>8219</v>
      </c>
      <c r="B2164">
        <v>10</v>
      </c>
    </row>
    <row r="2165" spans="1:2" x14ac:dyDescent="0.25">
      <c r="A2165" s="14" t="s">
        <v>8219</v>
      </c>
      <c r="B2165">
        <v>26</v>
      </c>
    </row>
    <row r="2166" spans="1:2" x14ac:dyDescent="0.25">
      <c r="A2166" s="14" t="s">
        <v>8219</v>
      </c>
      <c r="B2166">
        <v>20</v>
      </c>
    </row>
    <row r="2167" spans="1:2" x14ac:dyDescent="0.25">
      <c r="A2167" s="14" t="s">
        <v>8219</v>
      </c>
      <c r="B2167">
        <v>46</v>
      </c>
    </row>
    <row r="2168" spans="1:2" x14ac:dyDescent="0.25">
      <c r="A2168" s="14" t="s">
        <v>8219</v>
      </c>
      <c r="B2168">
        <v>76</v>
      </c>
    </row>
    <row r="2169" spans="1:2" x14ac:dyDescent="0.25">
      <c r="A2169" s="14" t="s">
        <v>8219</v>
      </c>
      <c r="B2169">
        <v>41</v>
      </c>
    </row>
    <row r="2170" spans="1:2" x14ac:dyDescent="0.25">
      <c r="A2170" s="14" t="s">
        <v>8219</v>
      </c>
      <c r="B2170">
        <v>7</v>
      </c>
    </row>
    <row r="2171" spans="1:2" x14ac:dyDescent="0.25">
      <c r="A2171" s="14" t="s">
        <v>8219</v>
      </c>
      <c r="B2171">
        <v>49</v>
      </c>
    </row>
    <row r="2172" spans="1:2" x14ac:dyDescent="0.25">
      <c r="A2172" s="14" t="s">
        <v>8219</v>
      </c>
      <c r="B2172">
        <v>26</v>
      </c>
    </row>
    <row r="2173" spans="1:2" x14ac:dyDescent="0.25">
      <c r="A2173" s="14" t="s">
        <v>8219</v>
      </c>
      <c r="B2173">
        <v>65</v>
      </c>
    </row>
    <row r="2174" spans="1:2" x14ac:dyDescent="0.25">
      <c r="A2174" s="14" t="s">
        <v>8219</v>
      </c>
      <c r="B2174">
        <v>28</v>
      </c>
    </row>
    <row r="2175" spans="1:2" x14ac:dyDescent="0.25">
      <c r="A2175" s="14" t="s">
        <v>8219</v>
      </c>
      <c r="B2175">
        <v>8</v>
      </c>
    </row>
    <row r="2176" spans="1:2" x14ac:dyDescent="0.25">
      <c r="A2176" s="14" t="s">
        <v>8219</v>
      </c>
      <c r="B2176">
        <v>3</v>
      </c>
    </row>
    <row r="2177" spans="1:2" x14ac:dyDescent="0.25">
      <c r="A2177" s="14" t="s">
        <v>8219</v>
      </c>
      <c r="B2177">
        <v>9</v>
      </c>
    </row>
    <row r="2178" spans="1:2" x14ac:dyDescent="0.25">
      <c r="A2178" s="14" t="s">
        <v>8219</v>
      </c>
      <c r="B2178">
        <v>9</v>
      </c>
    </row>
    <row r="2179" spans="1:2" x14ac:dyDescent="0.25">
      <c r="A2179" s="14" t="s">
        <v>8219</v>
      </c>
      <c r="B2179">
        <v>20</v>
      </c>
    </row>
    <row r="2180" spans="1:2" x14ac:dyDescent="0.25">
      <c r="A2180" s="14" t="s">
        <v>8219</v>
      </c>
      <c r="B2180">
        <v>57</v>
      </c>
    </row>
    <row r="2181" spans="1:2" x14ac:dyDescent="0.25">
      <c r="A2181" s="14" t="s">
        <v>8219</v>
      </c>
      <c r="B2181">
        <v>8</v>
      </c>
    </row>
    <row r="2182" spans="1:2" x14ac:dyDescent="0.25">
      <c r="A2182" s="14" t="s">
        <v>8219</v>
      </c>
      <c r="B2182">
        <v>14</v>
      </c>
    </row>
    <row r="2183" spans="1:2" x14ac:dyDescent="0.25">
      <c r="A2183" s="14" t="s">
        <v>8219</v>
      </c>
      <c r="B2183">
        <v>17</v>
      </c>
    </row>
    <row r="2184" spans="1:2" x14ac:dyDescent="0.25">
      <c r="A2184" s="14" t="s">
        <v>8219</v>
      </c>
      <c r="B2184">
        <v>100</v>
      </c>
    </row>
    <row r="2185" spans="1:2" x14ac:dyDescent="0.25">
      <c r="A2185" s="14" t="s">
        <v>8219</v>
      </c>
      <c r="B2185">
        <v>32</v>
      </c>
    </row>
    <row r="2186" spans="1:2" x14ac:dyDescent="0.25">
      <c r="A2186" s="14" t="s">
        <v>8219</v>
      </c>
      <c r="B2186">
        <v>3</v>
      </c>
    </row>
  </sheetData>
  <conditionalFormatting sqref="A2:A2186">
    <cfRule type="cellIs" dxfId="5" priority="4" operator="equal">
      <formula>"failed"</formula>
    </cfRule>
    <cfRule type="cellIs" dxfId="4" priority="5" operator="equal">
      <formula>"canceled"</formula>
    </cfRule>
    <cfRule type="cellIs" dxfId="3" priority="6" operator="equal">
      <formula>"successful"</formula>
    </cfRule>
  </conditionalFormatting>
  <conditionalFormatting sqref="D2:D1531">
    <cfRule type="cellIs" dxfId="2" priority="1" operator="equal">
      <formula>"failed"</formula>
    </cfRule>
    <cfRule type="cellIs" dxfId="1" priority="2" operator="equal">
      <formula>"canceled"</formula>
    </cfRule>
    <cfRule type="cellIs" dxfId="0" priority="3" operator="equal">
      <formula>"successful"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 Data</vt:lpstr>
      <vt:lpstr>Filter By Country &amp; Category</vt:lpstr>
      <vt:lpstr>Filter By Category &amp; Year</vt:lpstr>
      <vt:lpstr>Bonus</vt:lpstr>
      <vt:lpstr>Bonus Statistic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HP</cp:lastModifiedBy>
  <dcterms:created xsi:type="dcterms:W3CDTF">2017-04-20T15:17:24Z</dcterms:created>
  <dcterms:modified xsi:type="dcterms:W3CDTF">2021-08-07T08:09:10Z</dcterms:modified>
</cp:coreProperties>
</file>