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Find &amp; Replace (Jan)" sheetId="1" r:id="rId4"/>
    <sheet state="visible" name="2.Comment " sheetId="2" r:id="rId5"/>
    <sheet state="visible" name="3.Excel Freez(14-15)" sheetId="3" r:id="rId6"/>
    <sheet state="visible" name="3.Excel Freez(12-13)" sheetId="4" r:id="rId7"/>
    <sheet state="visible" name="8.Chart " sheetId="5" r:id="rId8"/>
    <sheet state="visible" name="4.Conditional Formating" sheetId="6" r:id="rId9"/>
    <sheet state="visible" name="5.Countif " sheetId="7" r:id="rId10"/>
    <sheet state="visible" name="6.Calculate Revenue" sheetId="8" r:id="rId11"/>
    <sheet state="visible" name="7.VLOOKUP" sheetId="9" r:id="rId12"/>
  </sheets>
  <definedNames/>
  <calcPr/>
  <extLst>
    <ext uri="GoogleSheetsCustomDataVersion2">
      <go:sheetsCustomData xmlns:go="http://customooxmlschemas.google.com/" r:id="rId13" roundtripDataChecksum="NKIZ/8AKBICp9oMkvXJliUhycslvdfzPDXkmlKtGgh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======
ID#AAAAtr-q99w
tc={4C028941-3DBE-4AB8-BF8D-4180D6AFA7AE}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8</t>
      </text>
    </comment>
    <comment authorId="0" ref="D2">
      <text>
        <t xml:space="preserve">======
ID#AAAAtr-q99s
tc={97184BCA-6CB8-45EC-806B-4D128552E3CF}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1</t>
      </text>
    </comment>
    <comment authorId="0" ref="D6">
      <text>
        <t xml:space="preserve">======
ID#AAAAtr-q99o
tc={15F89144-62A8-4653-A9E1-E3EC24AF2670}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5</t>
      </text>
    </comment>
    <comment authorId="0" ref="D4">
      <text>
        <t xml:space="preserve">======
ID#AAAAtr-q99k
tc={C5C4AD09-EA03-4593-BC81-CB8196EDBC0F}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3</t>
      </text>
    </comment>
    <comment authorId="0" ref="D7">
      <text>
        <t xml:space="preserve">======
ID#AAAAtr-q99g
tc={9A98CAE3-7F06-4661-97E6-9ADA7A88E2C9}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6</t>
      </text>
    </comment>
    <comment authorId="0" ref="D5">
      <text>
        <t xml:space="preserve">======
ID#AAAAtr-q99c
tc={EB0D3FB7-B2D6-4431-8D1B-067E274CD25C}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4</t>
      </text>
    </comment>
    <comment authorId="0" ref="D11">
      <text>
        <t xml:space="preserve">======
ID#AAAAtr-q99Y
tc={A77F0206-1D7F-4C06-A45E-72D7C30B97A6}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10</t>
      </text>
    </comment>
    <comment authorId="0" ref="D3">
      <text>
        <t xml:space="preserve">======
ID#AAAAtr-q99U
tc={DAE2D155-8631-406B-8444-9AB49CD3E113}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2</t>
      </text>
    </comment>
    <comment authorId="0" ref="D10">
      <text>
        <t xml:space="preserve">======
ID#AAAAtr-q99Q
tc={B4BB1381-4015-4B23-BBAA-0C0CA5E87514}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9</t>
      </text>
    </comment>
    <comment authorId="0" ref="D8">
      <text>
        <t xml:space="preserve">======
ID#AAAAtr-q99M
tc={E410926C-53F1-47DE-8B84-59BC11463185}    (2023-04-10 06:02:35)
[Threaded comment]
Your version of Excel allows you to read this threaded comment; however, any edits to it will get removed if the file is opened in a newer version of Excel. Learn more: https://go.microsoft.com/fwlink/?linkid=870924
Comment:
    Comment 7</t>
      </text>
    </comment>
  </commentList>
  <extLst>
    <ext uri="GoogleSheetsCustomDataVersion2">
      <go:sheetsCustomData xmlns:go="http://customooxmlschemas.google.com/" r:id="rId1" roundtripDataSignature="AMtx7mg3j0qiET05Vv/eQ5CmwFuOlmZT6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ID#AAAAtr-q99I
tc={A802E408-C473-4E14-B278-BDD064CFE01D}    (2023-04-10 06:02:35)
[Threaded comment]
Your version of Excel allows you to read this threaded comment; however, any edits to it will get removed if the file is opened in a newer version of Excel. Learn more: https://go.microsoft.com/fwlink/?linkid=870924
Comment:
    Need a $ symbol here , but then formula is getting mistaken</t>
      </text>
    </comment>
  </commentList>
  <extLst>
    <ext uri="GoogleSheetsCustomDataVersion2">
      <go:sheetsCustomData xmlns:go="http://customooxmlschemas.google.com/" r:id="rId1" roundtripDataSignature="AMtx7miU4f3Iid3/uKu4Ac/TvQlqNhtStQ=="/>
    </ext>
  </extLst>
</comments>
</file>

<file path=xl/sharedStrings.xml><?xml version="1.0" encoding="utf-8"?>
<sst xmlns="http://schemas.openxmlformats.org/spreadsheetml/2006/main" count="284" uniqueCount="119">
  <si>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</si>
  <si>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</si>
  <si>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</si>
  <si>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</si>
  <si>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</si>
  <si>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</si>
  <si>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</si>
  <si>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</si>
  <si>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</si>
  <si>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</si>
  <si>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</si>
  <si>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</si>
  <si>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</si>
  <si>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</si>
  <si>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</si>
  <si>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</si>
  <si>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</si>
  <si>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</si>
  <si>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</si>
  <si>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r>
      <rPr>
        <rFont val="Calibri"/>
        <i val="0"/>
        <color theme="1"/>
        <sz val="11.0"/>
      </rPr>
      <t>Daniel</t>
    </r>
    <r>
      <rPr>
        <rFont val="Calibri"/>
        <i/>
        <color rgb="FFC55A11"/>
        <sz val="12.0"/>
      </rPr>
      <t xml:space="preserve"> Mitchel</t>
    </r>
  </si>
  <si>
    <r>
      <rPr>
        <rFont val="Calibri"/>
        <i/>
        <color rgb="FFC55A11"/>
        <sz val="11.0"/>
      </rPr>
      <t>Daniel</t>
    </r>
    <r>
      <rPr>
        <rFont val="Calibri"/>
        <i/>
        <color rgb="FFC55A11"/>
        <sz val="12.0"/>
      </rPr>
      <t xml:space="preserve"> Mitchel</t>
    </r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</si>
  <si>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</si>
  <si>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</si>
  <si>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</si>
  <si>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</si>
  <si>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</si>
  <si>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</si>
  <si>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</si>
  <si>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</si>
  <si>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</si>
  <si>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Daniel Mitchel</t>
  </si>
  <si>
    <t xml:space="preserve">The word Mitchel have been replaces with colored Mitchel using the find and replace feature.
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</si>
  <si>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</si>
  <si>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</si>
  <si>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</si>
  <si>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</si>
  <si>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</si>
  <si>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</si>
  <si>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</si>
  <si>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</si>
  <si>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</si>
  <si>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</si>
  <si>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</si>
  <si>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</si>
  <si>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</si>
  <si>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</si>
  <si>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</si>
  <si>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</si>
  <si>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</si>
  <si>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</si>
  <si>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</si>
  <si>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</si>
  <si>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</si>
  <si>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</si>
  <si>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</si>
  <si>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</si>
  <si>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</si>
  <si>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</si>
  <si>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</si>
  <si>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</si>
  <si>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</si>
  <si>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</si>
  <si>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</si>
  <si>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</si>
  <si>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2012-2013 Sales Data</t>
  </si>
  <si>
    <t>Year</t>
  </si>
  <si>
    <t>Revenue</t>
  </si>
  <si>
    <t>Highlight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</si>
  <si>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</si>
  <si>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</si>
  <si>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</si>
  <si>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</si>
  <si>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</si>
  <si>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</si>
  <si>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</si>
  <si>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</si>
  <si>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</si>
  <si>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</si>
  <si>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</si>
  <si>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 xml:space="preserve">Numbers that match those drawn are highlighted </t>
  </si>
  <si>
    <r>
      <rPr>
        <rFont val="Calibri"/>
        <b/>
        <color theme="0"/>
        <sz val="13.0"/>
      </rPr>
      <t>Countifs</t>
    </r>
    <r>
      <rPr>
        <rFont val="Calibri"/>
        <b/>
        <color theme="0"/>
        <sz val="11.0"/>
      </rPr>
      <t xml:space="preserve"> Function </t>
    </r>
  </si>
  <si>
    <t xml:space="preserve">Issue </t>
  </si>
  <si>
    <t>Date</t>
  </si>
  <si>
    <t xml:space="preserve">Priority </t>
  </si>
  <si>
    <t xml:space="preserve">Getting machine reoaired </t>
  </si>
  <si>
    <t xml:space="preserve">Meeting With Vendors </t>
  </si>
  <si>
    <t>New laptop order</t>
  </si>
  <si>
    <t>Issuing Salary checks</t>
  </si>
  <si>
    <t>Making MIS reports</t>
  </si>
  <si>
    <t xml:space="preserve">Identifying defective
Inventory </t>
  </si>
  <si>
    <t xml:space="preserve">Reorder Raw materials </t>
  </si>
  <si>
    <t xml:space="preserve">Summary table </t>
  </si>
  <si>
    <t xml:space="preserve">Date </t>
  </si>
  <si>
    <t xml:space="preserve">Should be resolved by </t>
  </si>
  <si>
    <t xml:space="preserve">Count </t>
  </si>
  <si>
    <t>No of months
 to resolve</t>
  </si>
  <si>
    <t xml:space="preserve">Year </t>
  </si>
  <si>
    <t xml:space="preserve">Revenue </t>
  </si>
  <si>
    <t xml:space="preserve">Minimum Expected Growth Rate </t>
  </si>
  <si>
    <t xml:space="preserve">Discount Rate </t>
  </si>
  <si>
    <t>Projected revenue for 2019 $   1650000</t>
  </si>
  <si>
    <t xml:space="preserve">Projected revenue for 2019 $   </t>
  </si>
  <si>
    <t>Growth Rate</t>
  </si>
  <si>
    <t xml:space="preserve">Subject </t>
  </si>
  <si>
    <t xml:space="preserve">Name </t>
  </si>
  <si>
    <t xml:space="preserve">Math </t>
  </si>
  <si>
    <t xml:space="preserve">Physics </t>
  </si>
  <si>
    <t>Chemistry</t>
  </si>
  <si>
    <t>Biology</t>
  </si>
  <si>
    <t xml:space="preserve">Student </t>
  </si>
  <si>
    <t>Marks in Math</t>
  </si>
  <si>
    <t>Matt</t>
  </si>
  <si>
    <t>Brad</t>
  </si>
  <si>
    <t>Bib</t>
  </si>
  <si>
    <t>Tom</t>
  </si>
  <si>
    <t>Jenny</t>
  </si>
  <si>
    <t>Maria</t>
  </si>
  <si>
    <t>Jill</t>
  </si>
  <si>
    <t>Josh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</si>
</sst>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(&quot;$&quot;* #,##0.00_);_(&quot;$&quot;* \(#,##0.00\);_(&quot;$&quot;* &quot;-&quot;??_);_(@_)"/>
    <numFmt numFmtId="165" formatCode="D/M/YYYY"/>
    <numFmt numFmtId="166" formatCode="_(* #,##0_);_(* \(#,##0\);_(* &quot;-&quot;??_);_(@_)"/>
    <numFmt numFmtId="167" formatCode="mmm\ yyyy"/>
    <numFmt numFmtId="168" formatCode="&quot;$&quot;#,##0.00"/>
    <numFmt numFmtId="169" formatCode="dd\/mm\/yy"/>
    <numFmt numFmtId="170" formatCode="dd/mm/yy"/>
    <numFmt numFmtId="171" formatCode="0;[Red]0"/>
  </numFmts>
  <fonts count="2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sz val="10.0"/>
      <color theme="1"/>
      <name val="Verdana"/>
    </font>
    <font>
      <i/>
      <sz val="12.0"/>
      <color rgb="FFC55A11"/>
      <name val="Calibri"/>
    </font>
    <font>
      <b/>
      <sz val="14.0"/>
      <color theme="0"/>
      <name val="Calibri"/>
    </font>
    <font/>
    <font>
      <sz val="13.0"/>
      <color rgb="FFFF0000"/>
      <name val="Calibri"/>
    </font>
    <font>
      <u/>
      <sz val="18.0"/>
      <color rgb="FFFF0000"/>
      <name val="Calibri"/>
    </font>
    <font>
      <sz val="11.0"/>
      <color theme="0"/>
      <name val="Calibri"/>
    </font>
    <font>
      <b/>
      <sz val="18.0"/>
      <color rgb="FFFF0000"/>
      <name val="Calibri"/>
    </font>
    <font>
      <b/>
      <sz val="16.0"/>
      <color theme="1"/>
      <name val="Calibri"/>
    </font>
    <font>
      <b/>
      <sz val="14.0"/>
      <color rgb="FF00B0F0"/>
      <name val="Calibri"/>
    </font>
    <font>
      <b/>
      <sz val="11.0"/>
      <color rgb="FF00B050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  <font>
      <b/>
      <i/>
      <sz val="11.0"/>
      <color theme="1"/>
      <name val="Calibri"/>
    </font>
    <font>
      <b/>
      <sz val="11.0"/>
      <color rgb="FF2E75B5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9D3232"/>
        <bgColor rgb="FF9D3232"/>
      </patternFill>
    </fill>
    <fill>
      <patternFill patternType="solid">
        <fgColor rgb="FF4E1919"/>
        <bgColor rgb="FF4E1919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thin">
        <color rgb="FFE1DCC0"/>
      </bottom>
    </border>
    <border>
      <left style="thin">
        <color rgb="FFE1DCC0"/>
      </left>
      <right/>
      <top style="thin">
        <color rgb="FFE1DCC0"/>
      </top>
      <bottom/>
    </border>
    <border>
      <left/>
      <right/>
      <top style="thin">
        <color rgb="FFE1DCC0"/>
      </top>
      <bottom/>
    </border>
    <border>
      <left style="thin">
        <color rgb="FFE1DCC0"/>
      </left>
      <top style="thin">
        <color rgb="FFE1DCC0"/>
      </top>
    </border>
    <border>
      <top style="thin">
        <color rgb="FFE1DCC0"/>
      </top>
    </border>
    <border>
      <right style="thin">
        <color rgb="FFE1DCC0"/>
      </right>
      <top style="thin">
        <color rgb="FFE1DCC0"/>
      </top>
    </border>
    <border>
      <left style="thin">
        <color rgb="FFE1DCC0"/>
      </left>
      <top style="thin">
        <color rgb="FFE1DCC0"/>
      </top>
      <bottom style="thin">
        <color rgb="FFE1DCC0"/>
      </bottom>
    </border>
    <border>
      <top style="thin">
        <color rgb="FFE1DCC0"/>
      </top>
      <bottom style="thin">
        <color rgb="FFE1DCC0"/>
      </bottom>
    </border>
    <border>
      <right style="thin">
        <color rgb="FFE1DCC0"/>
      </right>
      <top style="thin">
        <color rgb="FFE1DCC0"/>
      </top>
      <bottom style="thin">
        <color rgb="FFE1DC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0" fillId="0" fontId="2" numFmtId="0" xfId="0" applyFont="1"/>
    <xf borderId="1" fillId="3" fontId="3" numFmtId="164" xfId="0" applyAlignment="1" applyBorder="1" applyFill="1" applyFont="1" applyNumberFormat="1">
      <alignment horizontal="center" vertical="center"/>
    </xf>
    <xf borderId="1" fillId="3" fontId="3" numFmtId="165" xfId="0" applyAlignment="1" applyBorder="1" applyFont="1" applyNumberFormat="1">
      <alignment horizontal="center" vertical="center"/>
    </xf>
    <xf borderId="0" fillId="0" fontId="4" numFmtId="0" xfId="0" applyFont="1"/>
    <xf borderId="1" fillId="0" fontId="2" numFmtId="164" xfId="0" applyBorder="1" applyFont="1" applyNumberFormat="1"/>
    <xf borderId="1" fillId="0" fontId="2" numFmtId="166" xfId="0" applyBorder="1" applyFont="1" applyNumberFormat="1"/>
    <xf borderId="2" fillId="0" fontId="2" numFmtId="164" xfId="0" applyBorder="1" applyFont="1" applyNumberFormat="1"/>
    <xf borderId="1" fillId="0" fontId="5" numFmtId="164" xfId="0" applyBorder="1" applyFont="1" applyNumberFormat="1"/>
    <xf borderId="0" fillId="0" fontId="2" numFmtId="0" xfId="0" applyAlignment="1" applyFont="1">
      <alignment shrinkToFit="0" wrapText="1"/>
    </xf>
    <xf borderId="3" fillId="4" fontId="6" numFmtId="0" xfId="0" applyAlignment="1" applyBorder="1" applyFill="1" applyFont="1">
      <alignment horizontal="left"/>
    </xf>
    <xf borderId="4" fillId="0" fontId="7" numFmtId="0" xfId="0" applyBorder="1" applyFont="1"/>
    <xf borderId="5" fillId="0" fontId="7" numFmtId="0" xfId="0" applyBorder="1" applyFont="1"/>
    <xf borderId="6" fillId="5" fontId="3" numFmtId="0" xfId="0" applyAlignment="1" applyBorder="1" applyFill="1" applyFont="1">
      <alignment horizontal="left"/>
    </xf>
    <xf borderId="6" fillId="5" fontId="3" numFmtId="167" xfId="0" applyAlignment="1" applyBorder="1" applyFont="1" applyNumberFormat="1">
      <alignment horizontal="right"/>
    </xf>
    <xf borderId="0" fillId="0" fontId="2" numFmtId="168" xfId="0" applyFont="1" applyNumberFormat="1"/>
    <xf borderId="0" fillId="0" fontId="2" numFmtId="168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8" numFmtId="0" xfId="0" applyFont="1"/>
    <xf borderId="7" fillId="6" fontId="6" numFmtId="0" xfId="0" applyAlignment="1" applyBorder="1" applyFill="1" applyFont="1">
      <alignment vertical="center"/>
    </xf>
    <xf borderId="8" fillId="7" fontId="3" numFmtId="0" xfId="0" applyAlignment="1" applyBorder="1" applyFill="1" applyFont="1">
      <alignment horizontal="left"/>
    </xf>
    <xf borderId="9" fillId="7" fontId="3" numFmtId="167" xfId="0" applyAlignment="1" applyBorder="1" applyFont="1" applyNumberFormat="1">
      <alignment horizontal="right"/>
    </xf>
    <xf borderId="10" fillId="0" fontId="2" numFmtId="0" xfId="0" applyBorder="1" applyFont="1"/>
    <xf borderId="11" fillId="0" fontId="2" numFmtId="168" xfId="0" applyBorder="1" applyFont="1" applyNumberFormat="1"/>
    <xf borderId="12" fillId="0" fontId="2" numFmtId="168" xfId="0" applyBorder="1" applyFont="1" applyNumberFormat="1"/>
    <xf borderId="10" fillId="0" fontId="2" numFmtId="0" xfId="0" applyAlignment="1" applyBorder="1" applyFont="1">
      <alignment horizontal="left"/>
    </xf>
    <xf borderId="13" fillId="0" fontId="2" numFmtId="0" xfId="0" applyAlignment="1" applyBorder="1" applyFont="1">
      <alignment horizontal="left"/>
    </xf>
    <xf borderId="14" fillId="0" fontId="2" numFmtId="168" xfId="0" applyBorder="1" applyFont="1" applyNumberFormat="1"/>
    <xf borderId="15" fillId="0" fontId="2" numFmtId="168" xfId="0" applyBorder="1" applyFont="1" applyNumberFormat="1"/>
    <xf borderId="0" fillId="0" fontId="9" numFmtId="0" xfId="0" applyFont="1"/>
    <xf borderId="1" fillId="3" fontId="10" numFmtId="0" xfId="0" applyBorder="1" applyFont="1"/>
    <xf borderId="1" fillId="0" fontId="2" numFmtId="0" xfId="0" applyBorder="1" applyFont="1"/>
    <xf borderId="0" fillId="0" fontId="11" numFmtId="0" xfId="0" applyFont="1"/>
    <xf borderId="3" fillId="8" fontId="12" numFmtId="0" xfId="0" applyAlignment="1" applyBorder="1" applyFill="1" applyFont="1">
      <alignment horizontal="center" vertical="center"/>
    </xf>
    <xf borderId="6" fillId="9" fontId="13" numFmtId="0" xfId="0" applyAlignment="1" applyBorder="1" applyFill="1" applyFont="1">
      <alignment horizontal="center" vertical="center"/>
    </xf>
    <xf borderId="1" fillId="10" fontId="14" numFmtId="0" xfId="0" applyAlignment="1" applyBorder="1" applyFill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1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vertical="center"/>
    </xf>
    <xf borderId="1" fillId="11" fontId="15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3" fillId="8" fontId="16" numFmtId="0" xfId="0" applyAlignment="1" applyBorder="1" applyFont="1">
      <alignment horizontal="center" vertical="center"/>
    </xf>
    <xf borderId="3" fillId="12" fontId="3" numFmtId="0" xfId="0" applyAlignment="1" applyBorder="1" applyFill="1" applyFont="1">
      <alignment horizontal="left"/>
    </xf>
    <xf borderId="0" fillId="0" fontId="17" numFmtId="0" xfId="0" applyFont="1"/>
    <xf borderId="0" fillId="0" fontId="2" numFmtId="169" xfId="0" applyFont="1" applyNumberFormat="1"/>
    <xf borderId="0" fillId="0" fontId="2" numFmtId="170" xfId="0" applyFont="1" applyNumberFormat="1"/>
    <xf borderId="16" fillId="0" fontId="2" numFmtId="0" xfId="0" applyAlignment="1" applyBorder="1" applyFont="1">
      <alignment horizontal="center"/>
    </xf>
    <xf borderId="2" fillId="0" fontId="7" numFmtId="0" xfId="0" applyBorder="1" applyFont="1"/>
    <xf borderId="1" fillId="0" fontId="2" numFmtId="169" xfId="0" applyBorder="1" applyFont="1" applyNumberFormat="1"/>
    <xf borderId="1" fillId="0" fontId="2" numFmtId="0" xfId="0" applyAlignment="1" applyBorder="1" applyFont="1">
      <alignment shrinkToFit="0" wrapText="1"/>
    </xf>
    <xf borderId="1" fillId="0" fontId="2" numFmtId="171" xfId="0" applyBorder="1" applyFont="1" applyNumberFormat="1"/>
    <xf borderId="0" fillId="0" fontId="2" numFmtId="171" xfId="0" applyFont="1" applyNumberFormat="1"/>
    <xf borderId="6" fillId="3" fontId="2" numFmtId="0" xfId="0" applyBorder="1" applyFont="1"/>
    <xf borderId="0" fillId="0" fontId="2" numFmtId="3" xfId="0" applyFont="1" applyNumberFormat="1"/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17" numFmtId="3" xfId="0" applyFont="1" applyNumberFormat="1"/>
    <xf borderId="3" fillId="3" fontId="10" numFmtId="0" xfId="0" applyAlignment="1" applyBorder="1" applyFont="1">
      <alignment horizontal="center"/>
    </xf>
    <xf borderId="17" fillId="3" fontId="10" numFmtId="0" xfId="0" applyAlignment="1" applyBorder="1" applyFont="1">
      <alignment horizontal="center" textRotation="180" vertical="center"/>
    </xf>
    <xf borderId="18" fillId="0" fontId="7" numFmtId="0" xfId="0" applyBorder="1" applyFont="1"/>
    <xf borderId="0" fillId="13" fontId="18" numFmtId="0" xfId="0" applyAlignment="1" applyFill="1" applyFont="1">
      <alignment readingOrder="0"/>
    </xf>
    <xf borderId="19" fillId="0" fontId="7" numFmtId="0" xfId="0" applyBorder="1" applyFont="1"/>
    <xf borderId="16" fillId="14" fontId="19" numFmtId="0" xfId="0" applyAlignment="1" applyBorder="1" applyFill="1" applyFont="1">
      <alignment horizontal="center"/>
    </xf>
    <xf borderId="20" fillId="0" fontId="7" numFmtId="0" xfId="0" applyBorder="1" applyFont="1"/>
    <xf borderId="1" fillId="14" fontId="19" numFmtId="0" xfId="0" applyBorder="1" applyFont="1"/>
    <xf borderId="1" fillId="14" fontId="20" numFmtId="0" xfId="0" applyBorder="1" applyFont="1"/>
    <xf borderId="1" fillId="14" fontId="2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92D050"/>
          <bgColor rgb="FF92D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Revenue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'8.Chart '!$A$2:$A$7</c:f>
            </c:strRef>
          </c:cat>
          <c:val>
            <c:numRef>
              <c:f>'8.Chart '!$B$2:$B$7</c:f>
              <c:numCache/>
            </c:numRef>
          </c:val>
        </c:ser>
        <c:axId val="1129264340"/>
        <c:axId val="261351715"/>
      </c:barChart>
      <c:catAx>
        <c:axId val="11292643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1351715"/>
      </c:catAx>
      <c:valAx>
        <c:axId val="261351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Revenue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9264340"/>
        <c:crosses val="max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1</xdr:row>
      <xdr:rowOff>19050</xdr:rowOff>
    </xdr:from>
    <xdr:ext cx="4371975" cy="2714625"/>
    <xdr:graphicFrame>
      <xdr:nvGraphicFramePr>
        <xdr:cNvPr id="847981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43"/>
    <col customWidth="1" min="3" max="6" width="14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6</v>
      </c>
      <c r="B2" s="7" t="s">
        <v>7</v>
      </c>
      <c r="C2" s="8">
        <v>268953.0</v>
      </c>
      <c r="D2" s="8">
        <v>252010.0</v>
      </c>
      <c r="E2" s="8">
        <f t="shared" ref="E2:E11" si="1">C2-D2</f>
        <v>16943</v>
      </c>
      <c r="F2" s="9" t="s">
        <v>8</v>
      </c>
      <c r="G2" s="3"/>
      <c r="H2" s="7" t="s">
        <v>6</v>
      </c>
      <c r="I2" s="7" t="s">
        <v>7</v>
      </c>
      <c r="J2" s="8">
        <v>346969.0</v>
      </c>
      <c r="K2" s="8">
        <v>330463.0</v>
      </c>
      <c r="L2" s="8">
        <f t="shared" ref="L2:L11" si="2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 t="s">
        <v>10</v>
      </c>
      <c r="B3" s="7" t="s">
        <v>11</v>
      </c>
      <c r="C3" s="8">
        <v>201798.0</v>
      </c>
      <c r="D3" s="8">
        <v>210604.0</v>
      </c>
      <c r="E3" s="8">
        <f t="shared" si="1"/>
        <v>-8806</v>
      </c>
      <c r="F3" s="9" t="s">
        <v>8</v>
      </c>
      <c r="G3" s="3"/>
      <c r="H3" s="7" t="s">
        <v>10</v>
      </c>
      <c r="I3" s="7" t="s">
        <v>11</v>
      </c>
      <c r="J3" s="8">
        <v>340592.0</v>
      </c>
      <c r="K3" s="8">
        <v>151986.0</v>
      </c>
      <c r="L3" s="8">
        <f t="shared" si="2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 t="s">
        <v>12</v>
      </c>
      <c r="B4" s="7" t="s">
        <v>13</v>
      </c>
      <c r="C4" s="8">
        <v>236755.0</v>
      </c>
      <c r="D4" s="8">
        <v>163759.0</v>
      </c>
      <c r="E4" s="8">
        <f t="shared" si="1"/>
        <v>72996</v>
      </c>
      <c r="F4" s="9" t="s">
        <v>8</v>
      </c>
      <c r="G4" s="3"/>
      <c r="H4" s="7" t="s">
        <v>12</v>
      </c>
      <c r="I4" s="7" t="s">
        <v>13</v>
      </c>
      <c r="J4" s="8">
        <v>152387.0</v>
      </c>
      <c r="K4" s="8">
        <v>172058.0</v>
      </c>
      <c r="L4" s="8">
        <f t="shared" si="2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7" t="s">
        <v>14</v>
      </c>
      <c r="B5" s="7" t="s">
        <v>15</v>
      </c>
      <c r="C5" s="8">
        <v>308433.0</v>
      </c>
      <c r="D5" s="8">
        <v>241515.0</v>
      </c>
      <c r="E5" s="8">
        <f t="shared" si="1"/>
        <v>66918</v>
      </c>
      <c r="F5" s="9" t="s">
        <v>8</v>
      </c>
      <c r="G5" s="3"/>
      <c r="H5" s="7" t="s">
        <v>14</v>
      </c>
      <c r="I5" s="7" t="s">
        <v>15</v>
      </c>
      <c r="J5" s="8">
        <v>288861.0</v>
      </c>
      <c r="K5" s="8">
        <v>321194.0</v>
      </c>
      <c r="L5" s="8">
        <f t="shared" si="2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" t="s">
        <v>16</v>
      </c>
      <c r="B6" s="7" t="s">
        <v>17</v>
      </c>
      <c r="C6" s="8">
        <v>161280.0</v>
      </c>
      <c r="D6" s="8">
        <v>300583.0</v>
      </c>
      <c r="E6" s="8">
        <f t="shared" si="1"/>
        <v>-139303</v>
      </c>
      <c r="F6" s="9" t="s">
        <v>8</v>
      </c>
      <c r="G6" s="3"/>
      <c r="H6" s="7" t="s">
        <v>16</v>
      </c>
      <c r="I6" s="7" t="s">
        <v>17</v>
      </c>
      <c r="J6" s="8">
        <v>266678.0</v>
      </c>
      <c r="K6" s="8">
        <v>157550.0</v>
      </c>
      <c r="L6" s="8">
        <f t="shared" si="2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7" t="s">
        <v>18</v>
      </c>
      <c r="B7" s="10" t="s">
        <v>19</v>
      </c>
      <c r="C7" s="8">
        <v>278407.0</v>
      </c>
      <c r="D7" s="8">
        <v>231156.0</v>
      </c>
      <c r="E7" s="8">
        <f t="shared" si="1"/>
        <v>47251</v>
      </c>
      <c r="F7" s="9" t="s">
        <v>8</v>
      </c>
      <c r="G7" s="3"/>
      <c r="H7" s="7" t="s">
        <v>18</v>
      </c>
      <c r="I7" s="10" t="s">
        <v>20</v>
      </c>
      <c r="J7" s="8">
        <v>189809.0</v>
      </c>
      <c r="K7" s="8">
        <v>206326.0</v>
      </c>
      <c r="L7" s="8">
        <f t="shared" si="2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 t="s">
        <v>21</v>
      </c>
      <c r="B8" s="7" t="s">
        <v>22</v>
      </c>
      <c r="C8" s="8">
        <v>349338.0</v>
      </c>
      <c r="D8" s="8">
        <v>163012.0</v>
      </c>
      <c r="E8" s="8">
        <f t="shared" si="1"/>
        <v>186326</v>
      </c>
      <c r="F8" s="9" t="s">
        <v>8</v>
      </c>
      <c r="G8" s="3"/>
      <c r="H8" s="7" t="s">
        <v>21</v>
      </c>
      <c r="I8" s="7" t="s">
        <v>22</v>
      </c>
      <c r="J8" s="8">
        <v>267296.0</v>
      </c>
      <c r="K8" s="8">
        <v>315235.0</v>
      </c>
      <c r="L8" s="8">
        <f t="shared" si="2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 t="s">
        <v>23</v>
      </c>
      <c r="B9" s="7" t="s">
        <v>13</v>
      </c>
      <c r="C9" s="8">
        <v>257572.0</v>
      </c>
      <c r="D9" s="8">
        <v>200217.0</v>
      </c>
      <c r="E9" s="8">
        <f t="shared" si="1"/>
        <v>57355</v>
      </c>
      <c r="F9" s="9" t="s">
        <v>8</v>
      </c>
      <c r="G9" s="3"/>
      <c r="H9" s="7" t="s">
        <v>23</v>
      </c>
      <c r="I9" s="7" t="s">
        <v>13</v>
      </c>
      <c r="J9" s="8">
        <v>251039.0</v>
      </c>
      <c r="K9" s="8">
        <v>260576.0</v>
      </c>
      <c r="L9" s="8">
        <f t="shared" si="2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" t="s">
        <v>24</v>
      </c>
      <c r="B10" s="10" t="s">
        <v>25</v>
      </c>
      <c r="C10" s="8">
        <v>206135.0</v>
      </c>
      <c r="D10" s="8">
        <v>325556.0</v>
      </c>
      <c r="E10" s="8">
        <f t="shared" si="1"/>
        <v>-119421</v>
      </c>
      <c r="F10" s="9" t="s">
        <v>8</v>
      </c>
      <c r="G10" s="3"/>
      <c r="H10" s="7" t="s">
        <v>24</v>
      </c>
      <c r="I10" s="10" t="s">
        <v>25</v>
      </c>
      <c r="J10" s="8">
        <v>186819.0</v>
      </c>
      <c r="K10" s="8">
        <v>305063.0</v>
      </c>
      <c r="L10" s="8">
        <f t="shared" si="2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" t="s">
        <v>26</v>
      </c>
      <c r="B11" s="7" t="s">
        <v>27</v>
      </c>
      <c r="C11" s="8">
        <v>180399.0</v>
      </c>
      <c r="D11" s="8">
        <v>257810.0</v>
      </c>
      <c r="E11" s="8">
        <f t="shared" si="1"/>
        <v>-77411</v>
      </c>
      <c r="F11" s="9" t="s">
        <v>8</v>
      </c>
      <c r="G11" s="3"/>
      <c r="H11" s="7" t="s">
        <v>26</v>
      </c>
      <c r="I11" s="7" t="s">
        <v>27</v>
      </c>
      <c r="J11" s="8">
        <v>185276.0</v>
      </c>
      <c r="K11" s="8">
        <v>209016.0</v>
      </c>
      <c r="L11" s="8">
        <f t="shared" si="2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7" t="s">
        <v>6</v>
      </c>
      <c r="B14" s="7" t="s">
        <v>7</v>
      </c>
      <c r="C14" s="8">
        <v>250340.0</v>
      </c>
      <c r="D14" s="8">
        <v>284958.0</v>
      </c>
      <c r="E14" s="8">
        <f t="shared" ref="E14:E23" si="3">C14-D14</f>
        <v>-34618</v>
      </c>
      <c r="F14" s="9" t="s">
        <v>28</v>
      </c>
      <c r="G14" s="3"/>
      <c r="H14" s="7" t="s">
        <v>6</v>
      </c>
      <c r="I14" s="7" t="s">
        <v>7</v>
      </c>
      <c r="J14" s="8">
        <v>222816.0</v>
      </c>
      <c r="K14" s="8">
        <v>163518.0</v>
      </c>
      <c r="L14" s="8">
        <f t="shared" ref="L14:L23" si="4">J14-K14</f>
        <v>59298</v>
      </c>
      <c r="M14" s="9" t="s">
        <v>29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7" t="s">
        <v>10</v>
      </c>
      <c r="B15" s="7" t="s">
        <v>11</v>
      </c>
      <c r="C15" s="8">
        <v>152495.0</v>
      </c>
      <c r="D15" s="8">
        <v>155242.0</v>
      </c>
      <c r="E15" s="8">
        <f t="shared" si="3"/>
        <v>-2747</v>
      </c>
      <c r="F15" s="9" t="s">
        <v>28</v>
      </c>
      <c r="G15" s="3"/>
      <c r="H15" s="7" t="s">
        <v>10</v>
      </c>
      <c r="I15" s="7" t="s">
        <v>11</v>
      </c>
      <c r="J15" s="8">
        <v>291940.0</v>
      </c>
      <c r="K15" s="8">
        <v>167351.0</v>
      </c>
      <c r="L15" s="8">
        <f t="shared" si="4"/>
        <v>124589</v>
      </c>
      <c r="M15" s="9" t="s">
        <v>29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 t="s">
        <v>12</v>
      </c>
      <c r="B16" s="7" t="s">
        <v>13</v>
      </c>
      <c r="C16" s="8">
        <v>167256.0</v>
      </c>
      <c r="D16" s="8">
        <v>214528.0</v>
      </c>
      <c r="E16" s="8">
        <f t="shared" si="3"/>
        <v>-47272</v>
      </c>
      <c r="F16" s="9" t="s">
        <v>28</v>
      </c>
      <c r="G16" s="3"/>
      <c r="H16" s="7" t="s">
        <v>12</v>
      </c>
      <c r="I16" s="7" t="s">
        <v>13</v>
      </c>
      <c r="J16" s="8">
        <v>196535.0</v>
      </c>
      <c r="K16" s="8">
        <v>292442.0</v>
      </c>
      <c r="L16" s="8">
        <f t="shared" si="4"/>
        <v>-95907</v>
      </c>
      <c r="M16" s="9" t="s">
        <v>29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7" t="s">
        <v>14</v>
      </c>
      <c r="B17" s="7" t="s">
        <v>15</v>
      </c>
      <c r="C17" s="8">
        <v>157484.0</v>
      </c>
      <c r="D17" s="8">
        <v>300310.0</v>
      </c>
      <c r="E17" s="8">
        <f t="shared" si="3"/>
        <v>-142826</v>
      </c>
      <c r="F17" s="9" t="s">
        <v>28</v>
      </c>
      <c r="G17" s="3"/>
      <c r="H17" s="7" t="s">
        <v>14</v>
      </c>
      <c r="I17" s="7" t="s">
        <v>15</v>
      </c>
      <c r="J17" s="8">
        <v>295470.0</v>
      </c>
      <c r="K17" s="8">
        <v>290395.0</v>
      </c>
      <c r="L17" s="8">
        <f t="shared" si="4"/>
        <v>5075</v>
      </c>
      <c r="M17" s="9" t="s">
        <v>29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7" t="s">
        <v>16</v>
      </c>
      <c r="B18" s="7" t="s">
        <v>17</v>
      </c>
      <c r="C18" s="8">
        <v>336791.0</v>
      </c>
      <c r="D18" s="8">
        <v>251369.0</v>
      </c>
      <c r="E18" s="8">
        <f t="shared" si="3"/>
        <v>85422</v>
      </c>
      <c r="F18" s="9" t="s">
        <v>28</v>
      </c>
      <c r="G18" s="3"/>
      <c r="H18" s="7" t="s">
        <v>16</v>
      </c>
      <c r="I18" s="7" t="s">
        <v>17</v>
      </c>
      <c r="J18" s="8">
        <v>273281.0</v>
      </c>
      <c r="K18" s="8">
        <v>163309.0</v>
      </c>
      <c r="L18" s="8">
        <f t="shared" si="4"/>
        <v>109972</v>
      </c>
      <c r="M18" s="9" t="s">
        <v>29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7" t="s">
        <v>18</v>
      </c>
      <c r="B19" s="10" t="s">
        <v>30</v>
      </c>
      <c r="C19" s="8">
        <v>328814.0</v>
      </c>
      <c r="D19" s="8">
        <v>193548.0</v>
      </c>
      <c r="E19" s="8">
        <f t="shared" si="3"/>
        <v>135266</v>
      </c>
      <c r="F19" s="9" t="s">
        <v>28</v>
      </c>
      <c r="G19" s="3"/>
      <c r="H19" s="7" t="s">
        <v>18</v>
      </c>
      <c r="I19" s="10" t="s">
        <v>30</v>
      </c>
      <c r="J19" s="8">
        <v>192222.0</v>
      </c>
      <c r="K19" s="8">
        <v>261736.0</v>
      </c>
      <c r="L19" s="8">
        <f t="shared" si="4"/>
        <v>-69514</v>
      </c>
      <c r="M19" s="9" t="s">
        <v>29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7" t="s">
        <v>21</v>
      </c>
      <c r="B20" s="7" t="s">
        <v>22</v>
      </c>
      <c r="C20" s="8">
        <v>226114.0</v>
      </c>
      <c r="D20" s="8">
        <v>227905.0</v>
      </c>
      <c r="E20" s="8">
        <f t="shared" si="3"/>
        <v>-1791</v>
      </c>
      <c r="F20" s="9" t="s">
        <v>28</v>
      </c>
      <c r="G20" s="3"/>
      <c r="H20" s="7" t="s">
        <v>21</v>
      </c>
      <c r="I20" s="7" t="s">
        <v>22</v>
      </c>
      <c r="J20" s="8">
        <v>156670.0</v>
      </c>
      <c r="K20" s="8">
        <v>150067.0</v>
      </c>
      <c r="L20" s="8">
        <f t="shared" si="4"/>
        <v>6603</v>
      </c>
      <c r="M20" s="9" t="s">
        <v>29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7" t="s">
        <v>23</v>
      </c>
      <c r="B21" s="7" t="s">
        <v>13</v>
      </c>
      <c r="C21" s="8">
        <v>229210.0</v>
      </c>
      <c r="D21" s="8">
        <v>194489.0</v>
      </c>
      <c r="E21" s="8">
        <f t="shared" si="3"/>
        <v>34721</v>
      </c>
      <c r="F21" s="9" t="s">
        <v>28</v>
      </c>
      <c r="G21" s="3"/>
      <c r="H21" s="7" t="s">
        <v>23</v>
      </c>
      <c r="I21" s="7" t="s">
        <v>13</v>
      </c>
      <c r="J21" s="8">
        <v>331601.0</v>
      </c>
      <c r="K21" s="8">
        <v>331818.0</v>
      </c>
      <c r="L21" s="8">
        <f t="shared" si="4"/>
        <v>-217</v>
      </c>
      <c r="M21" s="9" t="s">
        <v>29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7" t="s">
        <v>24</v>
      </c>
      <c r="B22" s="10" t="s">
        <v>25</v>
      </c>
      <c r="C22" s="8">
        <v>194122.0</v>
      </c>
      <c r="D22" s="8">
        <v>287154.0</v>
      </c>
      <c r="E22" s="8">
        <f t="shared" si="3"/>
        <v>-93032</v>
      </c>
      <c r="F22" s="9" t="s">
        <v>28</v>
      </c>
      <c r="G22" s="3"/>
      <c r="H22" s="7" t="s">
        <v>24</v>
      </c>
      <c r="I22" s="10" t="s">
        <v>25</v>
      </c>
      <c r="J22" s="8">
        <v>309720.0</v>
      </c>
      <c r="K22" s="8">
        <v>198456.0</v>
      </c>
      <c r="L22" s="8">
        <f t="shared" si="4"/>
        <v>111264</v>
      </c>
      <c r="M22" s="9" t="s">
        <v>29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7" t="s">
        <v>26</v>
      </c>
      <c r="B23" s="7" t="s">
        <v>27</v>
      </c>
      <c r="C23" s="8">
        <v>285688.0</v>
      </c>
      <c r="D23" s="8">
        <v>321232.0</v>
      </c>
      <c r="E23" s="8">
        <f t="shared" si="3"/>
        <v>-35544</v>
      </c>
      <c r="F23" s="9" t="s">
        <v>28</v>
      </c>
      <c r="G23" s="3"/>
      <c r="H23" s="7" t="s">
        <v>26</v>
      </c>
      <c r="I23" s="7" t="s">
        <v>27</v>
      </c>
      <c r="J23" s="8">
        <v>247037.0</v>
      </c>
      <c r="K23" s="8">
        <v>223908.0</v>
      </c>
      <c r="L23" s="8">
        <f t="shared" si="4"/>
        <v>23129</v>
      </c>
      <c r="M23" s="9" t="s">
        <v>29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/>
    <row r="25" ht="14.25" customHeight="1"/>
    <row r="26" ht="14.25" customHeight="1">
      <c r="B26" s="11" t="s">
        <v>31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86"/>
    <col customWidth="1" min="3" max="3" width="10.57"/>
    <col customWidth="1" min="4" max="4" width="11.14"/>
    <col customWidth="1" min="5" max="5" width="9.0"/>
    <col customWidth="1" min="6" max="6" width="46.71"/>
    <col customWidth="1" min="7" max="24" width="8.71"/>
  </cols>
  <sheetData>
    <row r="1" ht="12.75" customHeight="1">
      <c r="A1" s="4" t="s">
        <v>0</v>
      </c>
      <c r="B1" s="4" t="s">
        <v>2</v>
      </c>
      <c r="C1" s="4" t="s">
        <v>3</v>
      </c>
      <c r="D1" s="4" t="s">
        <v>4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ht="12.75" customHeight="1">
      <c r="A2" s="7" t="s">
        <v>18</v>
      </c>
      <c r="B2" s="8">
        <v>263550.0</v>
      </c>
      <c r="C2" s="8">
        <v>326596.0</v>
      </c>
      <c r="D2" s="8">
        <f t="shared" ref="D2:D11" si="1">B2-C2</f>
        <v>-63046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ht="12.75" customHeight="1">
      <c r="A3" s="7" t="s">
        <v>21</v>
      </c>
      <c r="B3" s="8">
        <v>167966.0</v>
      </c>
      <c r="C3" s="8">
        <v>261214.0</v>
      </c>
      <c r="D3" s="8">
        <f t="shared" si="1"/>
        <v>-93248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ht="12.75" customHeight="1">
      <c r="A4" s="7" t="s">
        <v>16</v>
      </c>
      <c r="B4" s="8">
        <v>199337.0</v>
      </c>
      <c r="C4" s="8">
        <v>347758.0</v>
      </c>
      <c r="D4" s="8">
        <f t="shared" si="1"/>
        <v>-148421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ht="12.75" customHeight="1">
      <c r="A5" s="7" t="s">
        <v>26</v>
      </c>
      <c r="B5" s="8">
        <v>276693.0</v>
      </c>
      <c r="C5" s="8">
        <v>284057.0</v>
      </c>
      <c r="D5" s="8">
        <f t="shared" si="1"/>
        <v>-7364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ht="12.75" customHeight="1">
      <c r="A6" s="7" t="s">
        <v>24</v>
      </c>
      <c r="B6" s="8">
        <v>333030.0</v>
      </c>
      <c r="C6" s="8">
        <v>253225.0</v>
      </c>
      <c r="D6" s="8">
        <f t="shared" si="1"/>
        <v>79805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ht="12.75" customHeight="1">
      <c r="A7" s="7" t="s">
        <v>12</v>
      </c>
      <c r="B7" s="8">
        <v>229782.0</v>
      </c>
      <c r="C7" s="8">
        <v>297917.0</v>
      </c>
      <c r="D7" s="8">
        <f t="shared" si="1"/>
        <v>-68135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ht="12.75" customHeight="1">
      <c r="A8" s="7" t="s">
        <v>23</v>
      </c>
      <c r="B8" s="8">
        <v>229063.0</v>
      </c>
      <c r="C8" s="8">
        <v>291616.0</v>
      </c>
      <c r="D8" s="8">
        <f t="shared" si="1"/>
        <v>-62553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ht="12.75" customHeight="1">
      <c r="A9" s="7" t="s">
        <v>14</v>
      </c>
      <c r="B9" s="8">
        <v>214985.0</v>
      </c>
      <c r="C9" s="8">
        <v>315105.0</v>
      </c>
      <c r="D9" s="8">
        <f t="shared" si="1"/>
        <v>-100120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ht="12.75" customHeight="1">
      <c r="A10" s="7" t="s">
        <v>6</v>
      </c>
      <c r="B10" s="8">
        <v>183039.0</v>
      </c>
      <c r="C10" s="8">
        <v>167327.0</v>
      </c>
      <c r="D10" s="8">
        <f t="shared" si="1"/>
        <v>15712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ht="12.75" customHeight="1">
      <c r="A11" s="7" t="s">
        <v>10</v>
      </c>
      <c r="B11" s="8">
        <v>325282.0</v>
      </c>
      <c r="C11" s="8">
        <v>308418.0</v>
      </c>
      <c r="D11" s="8">
        <f t="shared" si="1"/>
        <v>16864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ht="7.5" customHeight="1">
      <c r="A12" s="3"/>
      <c r="B12" s="3"/>
      <c r="C12" s="3"/>
      <c r="D12" s="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8.0"/>
    <col customWidth="1" min="2" max="5" width="10.43"/>
    <col customWidth="1" min="6" max="7" width="9.43"/>
    <col customWidth="1" min="8" max="8" width="10.43"/>
    <col customWidth="1" min="9" max="9" width="9.43"/>
    <col customWidth="1" min="10" max="19" width="10.43"/>
    <col customWidth="1" min="20" max="26" width="8.71"/>
  </cols>
  <sheetData>
    <row r="1" ht="14.25" customHeight="1">
      <c r="A1" s="12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4"/>
    </row>
    <row r="2" ht="14.25" customHeight="1">
      <c r="A2" s="15" t="s">
        <v>33</v>
      </c>
      <c r="B2" s="16">
        <v>41640.0</v>
      </c>
      <c r="C2" s="16">
        <v>41671.0</v>
      </c>
      <c r="D2" s="16">
        <v>41699.0</v>
      </c>
      <c r="E2" s="16">
        <v>41730.0</v>
      </c>
      <c r="F2" s="16">
        <v>41760.0</v>
      </c>
      <c r="G2" s="16">
        <v>41791.0</v>
      </c>
      <c r="H2" s="16">
        <v>41821.0</v>
      </c>
      <c r="I2" s="16">
        <v>41852.0</v>
      </c>
      <c r="J2" s="16">
        <v>41883.0</v>
      </c>
      <c r="K2" s="16">
        <v>41913.0</v>
      </c>
      <c r="L2" s="16">
        <v>41944.0</v>
      </c>
      <c r="M2" s="16">
        <v>41974.0</v>
      </c>
      <c r="N2" s="16">
        <v>42005.0</v>
      </c>
      <c r="O2" s="16">
        <v>42036.0</v>
      </c>
      <c r="P2" s="16">
        <v>42064.0</v>
      </c>
      <c r="Q2" s="16">
        <v>42095.0</v>
      </c>
      <c r="R2" s="16">
        <v>42125.0</v>
      </c>
      <c r="S2" s="16">
        <v>42156.0</v>
      </c>
    </row>
    <row r="3" ht="14.25" customHeight="1">
      <c r="A3" s="3" t="s">
        <v>34</v>
      </c>
      <c r="B3" s="17">
        <v>3799.0</v>
      </c>
      <c r="C3" s="17">
        <v>4162.0</v>
      </c>
      <c r="D3" s="17">
        <v>10491.0</v>
      </c>
      <c r="E3" s="17">
        <v>6548.0</v>
      </c>
      <c r="F3" s="18">
        <v>3947.0</v>
      </c>
      <c r="G3" s="17">
        <v>557.0</v>
      </c>
      <c r="H3" s="17">
        <v>3863.0</v>
      </c>
      <c r="I3" s="17">
        <v>1117.0</v>
      </c>
      <c r="J3" s="17">
        <v>8237.0</v>
      </c>
      <c r="K3" s="17">
        <v>8690.0</v>
      </c>
      <c r="L3" s="17">
        <v>10776.0</v>
      </c>
      <c r="M3" s="17">
        <v>16904.0</v>
      </c>
      <c r="N3" s="17">
        <v>15367.0</v>
      </c>
      <c r="O3" s="17">
        <v>7274.0</v>
      </c>
      <c r="P3" s="17">
        <v>8624.0</v>
      </c>
      <c r="Q3" s="17">
        <v>4264.0</v>
      </c>
      <c r="R3" s="17">
        <v>11627.0</v>
      </c>
      <c r="S3" s="17">
        <v>9211.0</v>
      </c>
    </row>
    <row r="4" ht="14.25" customHeight="1">
      <c r="A4" s="19" t="s">
        <v>35</v>
      </c>
      <c r="B4" s="17">
        <v>18930.0</v>
      </c>
      <c r="C4" s="17">
        <v>3993.0</v>
      </c>
      <c r="D4" s="17">
        <v>9133.0</v>
      </c>
      <c r="E4" s="17">
        <v>19845.0</v>
      </c>
      <c r="F4" s="18">
        <v>4411.0</v>
      </c>
      <c r="G4" s="17">
        <v>1042.0</v>
      </c>
      <c r="H4" s="17">
        <v>9355.0</v>
      </c>
      <c r="I4" s="17">
        <v>1100.0</v>
      </c>
      <c r="J4" s="17">
        <v>10185.0</v>
      </c>
      <c r="K4" s="17">
        <v>18749.0</v>
      </c>
      <c r="L4" s="17">
        <v>1144.0</v>
      </c>
      <c r="M4" s="17">
        <v>9777.0</v>
      </c>
      <c r="N4" s="17">
        <v>10740.0</v>
      </c>
      <c r="O4" s="17">
        <v>7214.0</v>
      </c>
      <c r="P4" s="17">
        <v>18932.0</v>
      </c>
      <c r="Q4" s="17">
        <v>2310.0</v>
      </c>
      <c r="R4" s="17">
        <v>18072.0</v>
      </c>
      <c r="S4" s="17">
        <v>6944.0</v>
      </c>
    </row>
    <row r="5" ht="14.25" customHeight="1">
      <c r="A5" s="19" t="s">
        <v>36</v>
      </c>
      <c r="B5" s="17">
        <v>5725.0</v>
      </c>
      <c r="C5" s="17">
        <v>4848.0</v>
      </c>
      <c r="D5" s="17">
        <v>8741.0</v>
      </c>
      <c r="E5" s="17">
        <v>11138.0</v>
      </c>
      <c r="F5" s="18">
        <v>2521.0</v>
      </c>
      <c r="G5" s="17">
        <v>3072.0</v>
      </c>
      <c r="H5" s="17">
        <v>6702.0</v>
      </c>
      <c r="I5" s="17">
        <v>2116.0</v>
      </c>
      <c r="J5" s="17">
        <v>13452.0</v>
      </c>
      <c r="K5" s="17">
        <v>8046.0</v>
      </c>
      <c r="L5" s="17">
        <v>12686.0</v>
      </c>
      <c r="M5" s="17">
        <v>8065.0</v>
      </c>
      <c r="N5" s="17">
        <v>13478.0</v>
      </c>
      <c r="O5" s="17">
        <v>13504.0</v>
      </c>
      <c r="P5" s="17">
        <v>4912.0</v>
      </c>
      <c r="Q5" s="17">
        <v>19032.0</v>
      </c>
      <c r="R5" s="17">
        <v>2651.0</v>
      </c>
      <c r="S5" s="17">
        <v>9401.0</v>
      </c>
    </row>
    <row r="6" ht="14.25" customHeight="1">
      <c r="A6" s="19" t="s">
        <v>37</v>
      </c>
      <c r="B6" s="17">
        <v>1344.0</v>
      </c>
      <c r="C6" s="17">
        <v>3693.0</v>
      </c>
      <c r="D6" s="17">
        <v>15346.0</v>
      </c>
      <c r="E6" s="17">
        <v>17253.0</v>
      </c>
      <c r="F6" s="18">
        <v>4752.0</v>
      </c>
      <c r="G6" s="17">
        <v>3755.0</v>
      </c>
      <c r="H6" s="17">
        <v>4415.0</v>
      </c>
      <c r="I6" s="17">
        <v>1089.0</v>
      </c>
      <c r="J6" s="17">
        <v>4404.0</v>
      </c>
      <c r="K6" s="17">
        <v>20114.0</v>
      </c>
      <c r="L6" s="17">
        <v>18400.0</v>
      </c>
      <c r="M6" s="17">
        <v>18373.0</v>
      </c>
      <c r="N6" s="17">
        <v>3424.0</v>
      </c>
      <c r="O6" s="17">
        <v>16907.0</v>
      </c>
      <c r="P6" s="17">
        <v>1561.0</v>
      </c>
      <c r="Q6" s="17">
        <v>9611.0</v>
      </c>
      <c r="R6" s="17">
        <v>14909.0</v>
      </c>
      <c r="S6" s="17">
        <v>15173.0</v>
      </c>
    </row>
    <row r="7" ht="14.25" customHeight="1">
      <c r="A7" s="3" t="s">
        <v>38</v>
      </c>
      <c r="B7" s="17">
        <v>8296.0</v>
      </c>
      <c r="C7" s="17">
        <v>6767.0</v>
      </c>
      <c r="D7" s="17">
        <v>14791.0</v>
      </c>
      <c r="E7" s="17">
        <v>14130.0</v>
      </c>
      <c r="F7" s="18">
        <v>4964.0</v>
      </c>
      <c r="G7" s="17">
        <v>3152.0</v>
      </c>
      <c r="H7" s="17">
        <v>11601.0</v>
      </c>
      <c r="I7" s="17">
        <v>1122.0</v>
      </c>
      <c r="J7" s="17">
        <v>3170.0</v>
      </c>
      <c r="K7" s="17">
        <v>10733.0</v>
      </c>
      <c r="L7" s="17">
        <v>6394.0</v>
      </c>
      <c r="M7" s="17">
        <v>6272.0</v>
      </c>
      <c r="N7" s="17">
        <v>6065.0</v>
      </c>
      <c r="O7" s="17">
        <v>11845.0</v>
      </c>
      <c r="P7" s="17">
        <v>18982.0</v>
      </c>
      <c r="Q7" s="17">
        <v>13653.0</v>
      </c>
      <c r="R7" s="17">
        <v>14974.0</v>
      </c>
      <c r="S7" s="17">
        <v>10053.0</v>
      </c>
    </row>
    <row r="8" ht="14.25" customHeight="1">
      <c r="A8" s="19" t="s">
        <v>39</v>
      </c>
      <c r="B8" s="17">
        <v>3945.0</v>
      </c>
      <c r="C8" s="17">
        <v>17228.0</v>
      </c>
      <c r="D8" s="17">
        <v>14135.0</v>
      </c>
      <c r="E8" s="17">
        <v>19306.0</v>
      </c>
      <c r="F8" s="18">
        <v>2327.0</v>
      </c>
      <c r="G8" s="17">
        <v>4056.0</v>
      </c>
      <c r="H8" s="17">
        <v>3726.0</v>
      </c>
      <c r="I8" s="17">
        <v>1135.0</v>
      </c>
      <c r="J8" s="17">
        <v>8817.0</v>
      </c>
      <c r="K8" s="17">
        <v>18524.0</v>
      </c>
      <c r="L8" s="17">
        <v>6063.0</v>
      </c>
      <c r="M8" s="17">
        <v>7361.0</v>
      </c>
      <c r="N8" s="17">
        <v>19216.0</v>
      </c>
      <c r="O8" s="17">
        <v>12528.0</v>
      </c>
      <c r="P8" s="17">
        <v>15481.0</v>
      </c>
      <c r="Q8" s="17">
        <v>5093.0</v>
      </c>
      <c r="R8" s="17">
        <v>13608.0</v>
      </c>
      <c r="S8" s="17">
        <v>8936.0</v>
      </c>
    </row>
    <row r="9" ht="14.25" customHeight="1">
      <c r="A9" s="19" t="s">
        <v>40</v>
      </c>
      <c r="B9" s="17">
        <v>8337.0</v>
      </c>
      <c r="C9" s="17">
        <v>1137.0</v>
      </c>
      <c r="D9" s="17">
        <v>9203.0</v>
      </c>
      <c r="E9" s="17">
        <v>2302.0</v>
      </c>
      <c r="F9" s="18">
        <v>3967.0</v>
      </c>
      <c r="G9" s="17">
        <v>4906.0</v>
      </c>
      <c r="H9" s="17">
        <v>9007.0</v>
      </c>
      <c r="I9" s="17">
        <v>2113.0</v>
      </c>
      <c r="J9" s="17">
        <v>13090.0</v>
      </c>
      <c r="K9" s="17">
        <v>13953.0</v>
      </c>
      <c r="L9" s="17">
        <v>17950.0</v>
      </c>
      <c r="M9" s="17">
        <v>10806.0</v>
      </c>
      <c r="N9" s="17">
        <v>8454.0</v>
      </c>
      <c r="O9" s="17">
        <v>9938.0</v>
      </c>
      <c r="P9" s="17">
        <v>3793.0</v>
      </c>
      <c r="Q9" s="17">
        <v>11299.0</v>
      </c>
      <c r="R9" s="17">
        <v>17917.0</v>
      </c>
      <c r="S9" s="17">
        <v>12387.0</v>
      </c>
    </row>
    <row r="10" ht="14.25" customHeight="1">
      <c r="A10" s="19" t="s">
        <v>41</v>
      </c>
      <c r="B10" s="17">
        <v>3742.0</v>
      </c>
      <c r="C10" s="17">
        <v>17982.0</v>
      </c>
      <c r="D10" s="17">
        <v>9949.0</v>
      </c>
      <c r="E10" s="17">
        <v>17075.0</v>
      </c>
      <c r="F10" s="18">
        <v>4670.0</v>
      </c>
      <c r="G10" s="17">
        <v>521.0</v>
      </c>
      <c r="H10" s="17">
        <v>4505.0</v>
      </c>
      <c r="I10" s="17">
        <v>1024.0</v>
      </c>
      <c r="J10" s="17">
        <v>3528.0</v>
      </c>
      <c r="K10" s="17">
        <v>15275.0</v>
      </c>
      <c r="L10" s="17">
        <v>3639.0</v>
      </c>
      <c r="M10" s="17">
        <v>12801.0</v>
      </c>
      <c r="N10" s="17">
        <v>9037.0</v>
      </c>
      <c r="O10" s="17">
        <v>16489.0</v>
      </c>
      <c r="P10" s="17">
        <v>8026.0</v>
      </c>
      <c r="Q10" s="17">
        <v>5367.0</v>
      </c>
      <c r="R10" s="17">
        <v>6729.0</v>
      </c>
      <c r="S10" s="17">
        <v>15986.0</v>
      </c>
    </row>
    <row r="11" ht="14.25" customHeight="1">
      <c r="A11" s="19" t="s">
        <v>42</v>
      </c>
      <c r="B11" s="17">
        <v>7605.0</v>
      </c>
      <c r="C11" s="17">
        <v>13184.0</v>
      </c>
      <c r="D11" s="17">
        <v>10986.0</v>
      </c>
      <c r="E11" s="17">
        <v>5401.0</v>
      </c>
      <c r="F11" s="18">
        <v>3379.0</v>
      </c>
      <c r="G11" s="17">
        <v>3428.0</v>
      </c>
      <c r="H11" s="17">
        <v>3973.0</v>
      </c>
      <c r="I11" s="17">
        <v>1716.0</v>
      </c>
      <c r="J11" s="17">
        <v>4839.0</v>
      </c>
      <c r="K11" s="17">
        <v>13085.0</v>
      </c>
      <c r="L11" s="17">
        <v>3576.0</v>
      </c>
      <c r="M11" s="17">
        <v>19673.0</v>
      </c>
      <c r="N11" s="17">
        <v>17010.0</v>
      </c>
      <c r="O11" s="17">
        <v>3812.0</v>
      </c>
      <c r="P11" s="17">
        <v>7787.0</v>
      </c>
      <c r="Q11" s="17">
        <v>11646.0</v>
      </c>
      <c r="R11" s="17">
        <v>11085.0</v>
      </c>
      <c r="S11" s="17">
        <v>9286.0</v>
      </c>
    </row>
    <row r="12" ht="14.25" customHeight="1">
      <c r="A12" s="3" t="s">
        <v>43</v>
      </c>
      <c r="B12" s="17">
        <v>5304.0</v>
      </c>
      <c r="C12" s="17">
        <v>5593.0</v>
      </c>
      <c r="D12" s="17">
        <v>9928.0</v>
      </c>
      <c r="E12" s="17">
        <v>17434.0</v>
      </c>
      <c r="F12" s="18">
        <v>5363.0</v>
      </c>
      <c r="G12" s="17">
        <v>1562.0</v>
      </c>
      <c r="H12" s="17">
        <v>2945.0</v>
      </c>
      <c r="I12" s="17">
        <v>1176.0</v>
      </c>
      <c r="J12" s="17">
        <v>9642.0</v>
      </c>
      <c r="K12" s="17">
        <v>13714.0</v>
      </c>
      <c r="L12" s="17">
        <v>11380.0</v>
      </c>
      <c r="M12" s="17">
        <v>11534.0</v>
      </c>
      <c r="N12" s="17">
        <v>6462.0</v>
      </c>
      <c r="O12" s="17">
        <v>15861.0</v>
      </c>
      <c r="P12" s="17">
        <v>18246.0</v>
      </c>
      <c r="Q12" s="17">
        <v>18059.0</v>
      </c>
      <c r="R12" s="17">
        <v>16578.0</v>
      </c>
      <c r="S12" s="17">
        <v>7250.0</v>
      </c>
    </row>
    <row r="13" ht="14.25" customHeight="1">
      <c r="A13" s="3" t="s">
        <v>44</v>
      </c>
      <c r="B13" s="17">
        <v>9333.0</v>
      </c>
      <c r="C13" s="17">
        <v>3466.0</v>
      </c>
      <c r="D13" s="17">
        <v>13502.0</v>
      </c>
      <c r="E13" s="17">
        <v>12579.0</v>
      </c>
      <c r="F13" s="18">
        <v>3275.0</v>
      </c>
      <c r="G13" s="17">
        <v>2779.0</v>
      </c>
      <c r="H13" s="17">
        <v>7549.0</v>
      </c>
      <c r="I13" s="17">
        <v>1101.0</v>
      </c>
      <c r="J13" s="17">
        <v>5850.0</v>
      </c>
      <c r="K13" s="17">
        <v>15065.0</v>
      </c>
      <c r="L13" s="17">
        <v>2706.0</v>
      </c>
      <c r="M13" s="17">
        <v>3805.0</v>
      </c>
      <c r="N13" s="17">
        <v>7579.0</v>
      </c>
      <c r="O13" s="17">
        <v>8579.0</v>
      </c>
      <c r="P13" s="17">
        <v>16917.0</v>
      </c>
      <c r="Q13" s="17">
        <v>10951.0</v>
      </c>
      <c r="R13" s="17">
        <v>5141.0</v>
      </c>
      <c r="S13" s="17">
        <v>18489.0</v>
      </c>
    </row>
    <row r="14" ht="14.25" customHeight="1">
      <c r="A14" s="19" t="s">
        <v>45</v>
      </c>
      <c r="B14" s="17">
        <v>1103.0</v>
      </c>
      <c r="C14" s="17">
        <v>13531.0</v>
      </c>
      <c r="D14" s="17">
        <v>19874.0</v>
      </c>
      <c r="E14" s="17">
        <v>18870.0</v>
      </c>
      <c r="F14" s="18">
        <v>3860.0</v>
      </c>
      <c r="G14" s="17">
        <v>3470.0</v>
      </c>
      <c r="H14" s="17">
        <v>3862.0</v>
      </c>
      <c r="I14" s="17">
        <v>1040.0</v>
      </c>
      <c r="J14" s="17">
        <v>10024.0</v>
      </c>
      <c r="K14" s="17">
        <v>18389.0</v>
      </c>
      <c r="L14" s="17">
        <v>12321.0</v>
      </c>
      <c r="M14" s="17">
        <v>18891.0</v>
      </c>
      <c r="N14" s="17">
        <v>18654.0</v>
      </c>
      <c r="O14" s="17">
        <v>10062.0</v>
      </c>
      <c r="P14" s="17">
        <v>19581.0</v>
      </c>
      <c r="Q14" s="17">
        <v>10915.0</v>
      </c>
      <c r="R14" s="17">
        <v>10729.0</v>
      </c>
      <c r="S14" s="17">
        <v>1641.0</v>
      </c>
    </row>
    <row r="15" ht="14.25" customHeight="1">
      <c r="A15" s="19" t="s">
        <v>46</v>
      </c>
      <c r="B15" s="17">
        <v>1333.0</v>
      </c>
      <c r="C15" s="17">
        <v>6165.0</v>
      </c>
      <c r="D15" s="17">
        <v>18276.0</v>
      </c>
      <c r="E15" s="17">
        <v>2167.0</v>
      </c>
      <c r="F15" s="18">
        <v>4685.0</v>
      </c>
      <c r="G15" s="17">
        <v>1913.0</v>
      </c>
      <c r="H15" s="17">
        <v>4596.0</v>
      </c>
      <c r="I15" s="17">
        <v>1126.0</v>
      </c>
      <c r="J15" s="17">
        <v>5503.0</v>
      </c>
      <c r="K15" s="17">
        <v>10686.0</v>
      </c>
      <c r="L15" s="17">
        <v>17909.0</v>
      </c>
      <c r="M15" s="17">
        <v>5505.0</v>
      </c>
      <c r="N15" s="17">
        <v>17735.0</v>
      </c>
      <c r="O15" s="17">
        <v>18574.0</v>
      </c>
      <c r="P15" s="17">
        <v>12400.0</v>
      </c>
      <c r="Q15" s="17">
        <v>8608.0</v>
      </c>
      <c r="R15" s="17">
        <v>14501.0</v>
      </c>
      <c r="S15" s="17">
        <v>8208.0</v>
      </c>
    </row>
    <row r="16" ht="14.25" customHeight="1">
      <c r="A16" s="3" t="s">
        <v>47</v>
      </c>
      <c r="B16" s="17">
        <v>12398.0</v>
      </c>
      <c r="C16" s="17">
        <v>13779.0</v>
      </c>
      <c r="D16" s="17">
        <v>18993.0</v>
      </c>
      <c r="E16" s="17">
        <v>8989.0</v>
      </c>
      <c r="F16" s="18">
        <v>4052.0</v>
      </c>
      <c r="G16" s="17">
        <v>2883.0</v>
      </c>
      <c r="H16" s="17">
        <v>2142.0</v>
      </c>
      <c r="I16" s="17">
        <v>2014.0</v>
      </c>
      <c r="J16" s="17">
        <v>13547.0</v>
      </c>
      <c r="K16" s="17">
        <v>21983.0</v>
      </c>
      <c r="L16" s="17">
        <v>18999.0</v>
      </c>
      <c r="M16" s="17">
        <v>15346.0</v>
      </c>
      <c r="N16" s="17">
        <v>15362.0</v>
      </c>
      <c r="O16" s="17">
        <v>1569.0</v>
      </c>
      <c r="P16" s="17">
        <v>14914.0</v>
      </c>
      <c r="Q16" s="17">
        <v>10992.0</v>
      </c>
      <c r="R16" s="17">
        <v>11280.0</v>
      </c>
      <c r="S16" s="17">
        <v>15446.0</v>
      </c>
    </row>
    <row r="17" ht="14.25" customHeight="1">
      <c r="A17" s="19" t="s">
        <v>48</v>
      </c>
      <c r="B17" s="17">
        <v>3251.0</v>
      </c>
      <c r="C17" s="17">
        <v>13670.0</v>
      </c>
      <c r="D17" s="17">
        <v>7128.0</v>
      </c>
      <c r="E17" s="17">
        <v>9838.0</v>
      </c>
      <c r="F17" s="18">
        <v>5541.0</v>
      </c>
      <c r="G17" s="17">
        <v>4931.0</v>
      </c>
      <c r="H17" s="17">
        <v>8283.0</v>
      </c>
      <c r="I17" s="17">
        <v>1054.0</v>
      </c>
      <c r="J17" s="17">
        <v>9543.0</v>
      </c>
      <c r="K17" s="17">
        <v>11967.0</v>
      </c>
      <c r="L17" s="17">
        <v>4752.0</v>
      </c>
      <c r="M17" s="17">
        <v>17355.0</v>
      </c>
      <c r="N17" s="17">
        <v>10214.0</v>
      </c>
      <c r="O17" s="17">
        <v>15276.0</v>
      </c>
      <c r="P17" s="17">
        <v>13774.0</v>
      </c>
      <c r="Q17" s="17">
        <v>8111.0</v>
      </c>
      <c r="R17" s="17">
        <v>1380.0</v>
      </c>
      <c r="S17" s="17">
        <v>4748.0</v>
      </c>
    </row>
    <row r="18" ht="14.25" customHeight="1">
      <c r="A18" s="19" t="s">
        <v>49</v>
      </c>
      <c r="B18" s="17">
        <v>4624.0</v>
      </c>
      <c r="C18" s="17">
        <v>14772.0</v>
      </c>
      <c r="D18" s="17">
        <v>19830.0</v>
      </c>
      <c r="E18" s="17">
        <v>6303.0</v>
      </c>
      <c r="F18" s="18">
        <v>5667.0</v>
      </c>
      <c r="G18" s="17">
        <v>4798.0</v>
      </c>
      <c r="H18" s="17">
        <v>8420.0</v>
      </c>
      <c r="I18" s="17">
        <v>1389.0</v>
      </c>
      <c r="J18" s="17">
        <v>10468.0</v>
      </c>
      <c r="K18" s="17">
        <v>12677.0</v>
      </c>
      <c r="L18" s="17">
        <v>2840.0</v>
      </c>
      <c r="M18" s="17">
        <v>6298.0</v>
      </c>
      <c r="N18" s="17">
        <v>12813.0</v>
      </c>
      <c r="O18" s="17">
        <v>3973.0</v>
      </c>
      <c r="P18" s="17">
        <v>14246.0</v>
      </c>
      <c r="Q18" s="17">
        <v>14454.0</v>
      </c>
      <c r="R18" s="17">
        <v>4699.0</v>
      </c>
      <c r="S18" s="17">
        <v>9647.0</v>
      </c>
    </row>
    <row r="19" ht="14.25" customHeight="1">
      <c r="A19" s="19" t="s">
        <v>50</v>
      </c>
      <c r="B19" s="17">
        <v>2552.0</v>
      </c>
      <c r="C19" s="17">
        <v>1627.0</v>
      </c>
      <c r="D19" s="17">
        <v>4382.0</v>
      </c>
      <c r="E19" s="17">
        <v>9083.0</v>
      </c>
      <c r="F19" s="18">
        <v>4269.0</v>
      </c>
      <c r="G19" s="17">
        <v>4459.0</v>
      </c>
      <c r="H19" s="17">
        <v>2248.0</v>
      </c>
      <c r="I19" s="17">
        <v>1058.0</v>
      </c>
      <c r="J19" s="17">
        <v>6267.0</v>
      </c>
      <c r="K19" s="17">
        <v>14982.0</v>
      </c>
      <c r="L19" s="17">
        <v>14605.0</v>
      </c>
      <c r="M19" s="17">
        <v>2666.0</v>
      </c>
      <c r="N19" s="17">
        <v>19145.0</v>
      </c>
      <c r="O19" s="17">
        <v>17752.0</v>
      </c>
      <c r="P19" s="17">
        <v>1603.0</v>
      </c>
      <c r="Q19" s="17">
        <v>7006.0</v>
      </c>
      <c r="R19" s="17">
        <v>6604.0</v>
      </c>
      <c r="S19" s="17">
        <v>10585.0</v>
      </c>
    </row>
    <row r="20" ht="14.25" customHeight="1">
      <c r="A20" s="19" t="s">
        <v>51</v>
      </c>
      <c r="B20" s="17">
        <v>4281.0</v>
      </c>
      <c r="C20" s="17">
        <v>7375.0</v>
      </c>
      <c r="D20" s="17">
        <v>17730.0</v>
      </c>
      <c r="E20" s="17">
        <v>19998.0</v>
      </c>
      <c r="F20" s="18">
        <v>3502.0</v>
      </c>
      <c r="G20" s="17">
        <v>4172.0</v>
      </c>
      <c r="H20" s="17">
        <v>11074.0</v>
      </c>
      <c r="I20" s="17">
        <v>1282.0</v>
      </c>
      <c r="J20" s="17">
        <v>2365.0</v>
      </c>
      <c r="K20" s="17">
        <v>9380.0</v>
      </c>
      <c r="L20" s="17">
        <v>19412.0</v>
      </c>
      <c r="M20" s="17">
        <v>10503.0</v>
      </c>
      <c r="N20" s="17">
        <v>8645.0</v>
      </c>
      <c r="O20" s="17">
        <v>8409.0</v>
      </c>
      <c r="P20" s="17">
        <v>1422.0</v>
      </c>
      <c r="Q20" s="17">
        <v>16004.0</v>
      </c>
      <c r="R20" s="17">
        <v>16958.0</v>
      </c>
      <c r="S20" s="17">
        <v>10902.0</v>
      </c>
    </row>
    <row r="21" ht="14.25" customHeight="1">
      <c r="A21" s="19" t="s">
        <v>52</v>
      </c>
      <c r="B21" s="17">
        <v>4679.0</v>
      </c>
      <c r="C21" s="17">
        <v>3058.0</v>
      </c>
      <c r="D21" s="17">
        <v>1497.0</v>
      </c>
      <c r="E21" s="17">
        <v>5722.0</v>
      </c>
      <c r="F21" s="18">
        <v>5853.0</v>
      </c>
      <c r="G21" s="17">
        <v>2011.0</v>
      </c>
      <c r="H21" s="17">
        <v>3807.0</v>
      </c>
      <c r="I21" s="17">
        <v>1348.0</v>
      </c>
      <c r="J21" s="17">
        <v>11110.0</v>
      </c>
      <c r="K21" s="17">
        <v>18047.0</v>
      </c>
      <c r="L21" s="17">
        <v>7311.0</v>
      </c>
      <c r="M21" s="17">
        <v>15323.0</v>
      </c>
      <c r="N21" s="17">
        <v>16200.0</v>
      </c>
      <c r="O21" s="17">
        <v>6332.0</v>
      </c>
      <c r="P21" s="17">
        <v>19506.0</v>
      </c>
      <c r="Q21" s="17">
        <v>8535.0</v>
      </c>
      <c r="R21" s="17">
        <v>17382.0</v>
      </c>
      <c r="S21" s="17">
        <v>3231.0</v>
      </c>
    </row>
    <row r="22" ht="14.25" customHeight="1">
      <c r="A22" s="19" t="s">
        <v>53</v>
      </c>
      <c r="B22" s="17">
        <v>2485.0</v>
      </c>
      <c r="C22" s="17">
        <v>7810.0</v>
      </c>
      <c r="D22" s="17">
        <v>15340.0</v>
      </c>
      <c r="E22" s="17">
        <v>7973.0</v>
      </c>
      <c r="F22" s="18">
        <v>2586.0</v>
      </c>
      <c r="G22" s="17">
        <v>2398.0</v>
      </c>
      <c r="H22" s="17">
        <v>2453.0</v>
      </c>
      <c r="I22" s="17">
        <v>1020.0</v>
      </c>
      <c r="J22" s="17">
        <v>4612.0</v>
      </c>
      <c r="K22" s="17">
        <v>20525.0</v>
      </c>
      <c r="L22" s="17">
        <v>19540.0</v>
      </c>
      <c r="M22" s="17">
        <v>7900.0</v>
      </c>
      <c r="N22" s="17">
        <v>6491.0</v>
      </c>
      <c r="O22" s="17">
        <v>10079.0</v>
      </c>
      <c r="P22" s="17">
        <v>15947.0</v>
      </c>
      <c r="Q22" s="17">
        <v>10588.0</v>
      </c>
      <c r="R22" s="17">
        <v>2191.0</v>
      </c>
      <c r="S22" s="17">
        <v>16987.0</v>
      </c>
    </row>
    <row r="23" ht="14.25" customHeight="1">
      <c r="A23" s="19" t="s">
        <v>54</v>
      </c>
      <c r="B23" s="17">
        <v>8386.0</v>
      </c>
      <c r="C23" s="17">
        <v>11051.0</v>
      </c>
      <c r="D23" s="17">
        <v>13733.0</v>
      </c>
      <c r="E23" s="17">
        <v>16288.0</v>
      </c>
      <c r="F23" s="18">
        <v>5714.0</v>
      </c>
      <c r="G23" s="17">
        <v>4960.0</v>
      </c>
      <c r="H23" s="17">
        <v>11507.0</v>
      </c>
      <c r="I23" s="17">
        <v>1010.0</v>
      </c>
      <c r="J23" s="17">
        <v>6599.0</v>
      </c>
      <c r="K23" s="17">
        <v>11626.0</v>
      </c>
      <c r="L23" s="17">
        <v>5319.0</v>
      </c>
      <c r="M23" s="17">
        <v>6976.0</v>
      </c>
      <c r="N23" s="17">
        <v>17758.0</v>
      </c>
      <c r="O23" s="17">
        <v>7480.0</v>
      </c>
      <c r="P23" s="17">
        <v>19679.0</v>
      </c>
      <c r="Q23" s="17">
        <v>5003.0</v>
      </c>
      <c r="R23" s="17">
        <v>3215.0</v>
      </c>
      <c r="S23" s="17">
        <v>18439.0</v>
      </c>
    </row>
    <row r="24" ht="14.25" customHeight="1">
      <c r="A24" s="19" t="s">
        <v>55</v>
      </c>
      <c r="B24" s="17">
        <v>14226.0</v>
      </c>
      <c r="C24" s="17">
        <v>2651.0</v>
      </c>
      <c r="D24" s="17">
        <v>10663.0</v>
      </c>
      <c r="E24" s="17">
        <v>15453.0</v>
      </c>
      <c r="F24" s="18">
        <v>5347.0</v>
      </c>
      <c r="G24" s="17">
        <v>4060.0</v>
      </c>
      <c r="H24" s="17">
        <v>7056.0</v>
      </c>
      <c r="I24" s="17">
        <v>1555.0</v>
      </c>
      <c r="J24" s="17">
        <v>5439.0</v>
      </c>
      <c r="K24" s="17">
        <v>15285.0</v>
      </c>
      <c r="L24" s="17">
        <v>9842.0</v>
      </c>
      <c r="M24" s="17">
        <v>15933.0</v>
      </c>
      <c r="N24" s="17">
        <v>17191.0</v>
      </c>
      <c r="O24" s="17">
        <v>6701.0</v>
      </c>
      <c r="P24" s="17">
        <v>8730.0</v>
      </c>
      <c r="Q24" s="17">
        <v>7486.0</v>
      </c>
      <c r="R24" s="17">
        <v>3646.0</v>
      </c>
      <c r="S24" s="17">
        <v>14720.0</v>
      </c>
    </row>
    <row r="25" ht="14.25" customHeight="1">
      <c r="A25" s="3" t="s">
        <v>56</v>
      </c>
      <c r="B25" s="17">
        <v>18252.0</v>
      </c>
      <c r="C25" s="17">
        <v>11534.0</v>
      </c>
      <c r="D25" s="17">
        <v>16895.0</v>
      </c>
      <c r="E25" s="17">
        <v>4554.0</v>
      </c>
      <c r="F25" s="18">
        <v>4222.0</v>
      </c>
      <c r="G25" s="17">
        <v>3317.0</v>
      </c>
      <c r="H25" s="17">
        <v>5849.0</v>
      </c>
      <c r="I25" s="17">
        <v>2081.0</v>
      </c>
      <c r="J25" s="17">
        <v>10521.0</v>
      </c>
      <c r="K25" s="17">
        <v>18979.0</v>
      </c>
      <c r="L25" s="17">
        <v>15139.0</v>
      </c>
      <c r="M25" s="17">
        <v>13154.0</v>
      </c>
      <c r="N25" s="17">
        <v>8387.0</v>
      </c>
      <c r="O25" s="17">
        <v>12637.0</v>
      </c>
      <c r="P25" s="17">
        <v>12904.0</v>
      </c>
      <c r="Q25" s="17">
        <v>2278.0</v>
      </c>
      <c r="R25" s="17">
        <v>12659.0</v>
      </c>
      <c r="S25" s="17">
        <v>7674.0</v>
      </c>
    </row>
    <row r="26" ht="14.25" customHeight="1">
      <c r="A26" s="19" t="s">
        <v>57</v>
      </c>
      <c r="B26" s="17">
        <v>8548.0</v>
      </c>
      <c r="C26" s="17">
        <v>7020.0</v>
      </c>
      <c r="D26" s="17">
        <v>11442.0</v>
      </c>
      <c r="E26" s="17">
        <v>18930.0</v>
      </c>
      <c r="F26" s="18">
        <v>5929.0</v>
      </c>
      <c r="G26" s="17">
        <v>3127.0</v>
      </c>
      <c r="H26" s="17">
        <v>7971.0</v>
      </c>
      <c r="I26" s="17">
        <v>1114.0</v>
      </c>
      <c r="J26" s="17">
        <v>2686.0</v>
      </c>
      <c r="K26" s="17">
        <v>24099.0</v>
      </c>
      <c r="L26" s="17">
        <v>4467.0</v>
      </c>
      <c r="M26" s="17">
        <v>15755.0</v>
      </c>
      <c r="N26" s="17">
        <v>9737.0</v>
      </c>
      <c r="O26" s="17">
        <v>7806.0</v>
      </c>
      <c r="P26" s="17">
        <v>8895.0</v>
      </c>
      <c r="Q26" s="17">
        <v>1892.0</v>
      </c>
      <c r="R26" s="17">
        <v>15434.0</v>
      </c>
      <c r="S26" s="17">
        <v>9598.0</v>
      </c>
    </row>
    <row r="27" ht="14.25" customHeight="1">
      <c r="A27" s="19" t="s">
        <v>58</v>
      </c>
      <c r="B27" s="17">
        <v>9945.0</v>
      </c>
      <c r="C27" s="17">
        <v>5296.0</v>
      </c>
      <c r="D27" s="17">
        <v>6821.0</v>
      </c>
      <c r="E27" s="17">
        <v>13982.0</v>
      </c>
      <c r="F27" s="18">
        <v>4270.0</v>
      </c>
      <c r="G27" s="17">
        <v>4263.0</v>
      </c>
      <c r="H27" s="17">
        <v>4999.0</v>
      </c>
      <c r="I27" s="17">
        <v>1052.0</v>
      </c>
      <c r="J27" s="17">
        <v>2399.0</v>
      </c>
      <c r="K27" s="17">
        <v>8924.0</v>
      </c>
      <c r="L27" s="17">
        <v>6682.0</v>
      </c>
      <c r="M27" s="17">
        <v>19393.0</v>
      </c>
      <c r="N27" s="17">
        <v>16609.0</v>
      </c>
      <c r="O27" s="17">
        <v>11825.0</v>
      </c>
      <c r="P27" s="17">
        <v>1653.0</v>
      </c>
      <c r="Q27" s="17">
        <v>9176.0</v>
      </c>
      <c r="R27" s="17">
        <v>12624.0</v>
      </c>
      <c r="S27" s="17">
        <v>13914.0</v>
      </c>
    </row>
    <row r="28" ht="14.25" customHeight="1">
      <c r="A28" s="19" t="s">
        <v>59</v>
      </c>
      <c r="B28" s="17">
        <v>4761.0</v>
      </c>
      <c r="C28" s="17">
        <v>7403.0</v>
      </c>
      <c r="D28" s="17">
        <v>6749.0</v>
      </c>
      <c r="E28" s="17">
        <v>11507.0</v>
      </c>
      <c r="F28" s="18">
        <v>5421.0</v>
      </c>
      <c r="G28" s="17">
        <v>4728.0</v>
      </c>
      <c r="H28" s="17">
        <v>7158.0</v>
      </c>
      <c r="I28" s="17">
        <v>1116.0</v>
      </c>
      <c r="J28" s="17">
        <v>4276.0</v>
      </c>
      <c r="K28" s="17">
        <v>13907.0</v>
      </c>
      <c r="L28" s="17">
        <v>10606.0</v>
      </c>
      <c r="M28" s="17">
        <v>17174.0</v>
      </c>
      <c r="N28" s="17">
        <v>11717.0</v>
      </c>
      <c r="O28" s="17">
        <v>1876.0</v>
      </c>
      <c r="P28" s="17">
        <v>12535.0</v>
      </c>
      <c r="Q28" s="17">
        <v>19307.0</v>
      </c>
      <c r="R28" s="17">
        <v>2867.0</v>
      </c>
      <c r="S28" s="17">
        <v>6394.0</v>
      </c>
    </row>
    <row r="29" ht="14.25" customHeight="1">
      <c r="A29" s="19" t="s">
        <v>60</v>
      </c>
      <c r="B29" s="17">
        <v>9865.0</v>
      </c>
      <c r="C29" s="17">
        <v>15226.0</v>
      </c>
      <c r="D29" s="17">
        <v>14401.0</v>
      </c>
      <c r="E29" s="17">
        <v>9031.0</v>
      </c>
      <c r="F29" s="18">
        <v>3259.0</v>
      </c>
      <c r="G29" s="17">
        <v>3679.0</v>
      </c>
      <c r="H29" s="17">
        <v>8406.0</v>
      </c>
      <c r="I29" s="17">
        <v>2123.0</v>
      </c>
      <c r="J29" s="17">
        <v>14697.0</v>
      </c>
      <c r="K29" s="17">
        <v>16827.0</v>
      </c>
      <c r="L29" s="17">
        <v>10922.0</v>
      </c>
      <c r="M29" s="17">
        <v>9646.0</v>
      </c>
      <c r="N29" s="17">
        <v>8703.0</v>
      </c>
      <c r="O29" s="17">
        <v>14601.0</v>
      </c>
      <c r="P29" s="17">
        <v>14841.0</v>
      </c>
      <c r="Q29" s="17">
        <v>13340.0</v>
      </c>
      <c r="R29" s="17">
        <v>10684.0</v>
      </c>
      <c r="S29" s="17">
        <v>4229.0</v>
      </c>
    </row>
    <row r="30" ht="14.25" customHeight="1">
      <c r="A30" s="3" t="s">
        <v>61</v>
      </c>
      <c r="B30" s="17">
        <v>15487.0</v>
      </c>
      <c r="C30" s="17">
        <v>9722.0</v>
      </c>
      <c r="D30" s="17">
        <v>14210.0</v>
      </c>
      <c r="E30" s="17">
        <v>2042.0</v>
      </c>
      <c r="F30" s="18">
        <v>2943.0</v>
      </c>
      <c r="G30" s="17">
        <v>3943.0</v>
      </c>
      <c r="H30" s="17">
        <v>11987.0</v>
      </c>
      <c r="I30" s="17">
        <v>1183.0</v>
      </c>
      <c r="J30" s="17">
        <v>3071.0</v>
      </c>
      <c r="K30" s="17">
        <v>11292.0</v>
      </c>
      <c r="L30" s="17">
        <v>5787.0</v>
      </c>
      <c r="M30" s="17">
        <v>12853.0</v>
      </c>
      <c r="N30" s="17">
        <v>4725.0</v>
      </c>
      <c r="O30" s="17">
        <v>16903.0</v>
      </c>
      <c r="P30" s="17">
        <v>12573.0</v>
      </c>
      <c r="Q30" s="17">
        <v>7091.0</v>
      </c>
      <c r="R30" s="17">
        <v>7928.0</v>
      </c>
      <c r="S30" s="17">
        <v>8305.0</v>
      </c>
    </row>
    <row r="31" ht="14.25" customHeight="1">
      <c r="A31" s="3" t="s">
        <v>62</v>
      </c>
      <c r="B31" s="17">
        <v>4885.0</v>
      </c>
      <c r="C31" s="17">
        <v>2018.0</v>
      </c>
      <c r="D31" s="17">
        <v>17498.0</v>
      </c>
      <c r="E31" s="17">
        <v>14657.0</v>
      </c>
      <c r="F31" s="18">
        <v>5529.0</v>
      </c>
      <c r="G31" s="17">
        <v>4925.0</v>
      </c>
      <c r="H31" s="17">
        <v>3122.0</v>
      </c>
      <c r="I31" s="17">
        <v>1629.0</v>
      </c>
      <c r="J31" s="17">
        <v>14684.0</v>
      </c>
      <c r="K31" s="17">
        <v>20871.0</v>
      </c>
      <c r="L31" s="17">
        <v>11431.0</v>
      </c>
      <c r="M31" s="17">
        <v>4224.0</v>
      </c>
      <c r="N31" s="17">
        <v>10985.0</v>
      </c>
      <c r="O31" s="17">
        <v>6097.0</v>
      </c>
      <c r="P31" s="17">
        <v>19779.0</v>
      </c>
      <c r="Q31" s="17">
        <v>10209.0</v>
      </c>
      <c r="R31" s="17">
        <v>1422.0</v>
      </c>
      <c r="S31" s="17">
        <v>11891.0</v>
      </c>
    </row>
    <row r="32" ht="14.25" customHeight="1">
      <c r="A32" s="19" t="s">
        <v>63</v>
      </c>
      <c r="B32" s="17">
        <v>7956.0</v>
      </c>
      <c r="C32" s="17">
        <v>9423.0</v>
      </c>
      <c r="D32" s="17">
        <v>8701.0</v>
      </c>
      <c r="E32" s="17">
        <v>11459.0</v>
      </c>
      <c r="F32" s="18">
        <v>2380.0</v>
      </c>
      <c r="G32" s="17">
        <v>3247.0</v>
      </c>
      <c r="H32" s="17">
        <v>11956.0</v>
      </c>
      <c r="I32" s="17">
        <v>1156.0</v>
      </c>
      <c r="J32" s="17">
        <v>3098.0</v>
      </c>
      <c r="K32" s="17">
        <v>8531.0</v>
      </c>
      <c r="L32" s="17">
        <v>18245.0</v>
      </c>
      <c r="M32" s="17">
        <v>7416.0</v>
      </c>
      <c r="N32" s="17">
        <v>12834.0</v>
      </c>
      <c r="O32" s="17">
        <v>13555.0</v>
      </c>
      <c r="P32" s="17">
        <v>13467.0</v>
      </c>
      <c r="Q32" s="17">
        <v>11006.0</v>
      </c>
      <c r="R32" s="17">
        <v>3755.0</v>
      </c>
      <c r="S32" s="17">
        <v>9682.0</v>
      </c>
    </row>
    <row r="33" ht="14.25" customHeight="1"/>
    <row r="34" ht="14.25" customHeight="1"/>
    <row r="35" ht="14.25" customHeight="1"/>
    <row r="36" ht="14.25" customHeight="1"/>
    <row r="37" ht="14.25" customHeight="1">
      <c r="G37" s="20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S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4.29"/>
    <col customWidth="1" min="2" max="25" width="10.0"/>
    <col customWidth="1" min="26" max="26" width="8.71"/>
  </cols>
  <sheetData>
    <row r="1" ht="14.25" customHeight="1">
      <c r="A1" s="21" t="s">
        <v>64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4.25" customHeight="1">
      <c r="A2" s="22" t="s">
        <v>33</v>
      </c>
      <c r="B2" s="23">
        <v>40909.0</v>
      </c>
      <c r="C2" s="23">
        <v>40940.0</v>
      </c>
      <c r="D2" s="23">
        <v>40969.0</v>
      </c>
      <c r="E2" s="23">
        <v>41000.0</v>
      </c>
      <c r="F2" s="23">
        <v>41030.0</v>
      </c>
      <c r="G2" s="23">
        <v>41061.0</v>
      </c>
      <c r="H2" s="23">
        <v>41091.0</v>
      </c>
      <c r="I2" s="23">
        <v>41122.0</v>
      </c>
      <c r="J2" s="23">
        <v>41153.0</v>
      </c>
      <c r="K2" s="23">
        <v>41183.0</v>
      </c>
      <c r="L2" s="23">
        <v>41214.0</v>
      </c>
      <c r="M2" s="23">
        <v>41244.0</v>
      </c>
      <c r="N2" s="23">
        <v>41275.0</v>
      </c>
      <c r="O2" s="23">
        <v>41306.0</v>
      </c>
      <c r="P2" s="23">
        <v>41334.0</v>
      </c>
      <c r="Q2" s="23">
        <v>41365.0</v>
      </c>
      <c r="R2" s="23">
        <v>41395.0</v>
      </c>
      <c r="S2" s="23">
        <v>41426.0</v>
      </c>
      <c r="T2" s="23">
        <v>41456.0</v>
      </c>
      <c r="U2" s="23">
        <v>41487.0</v>
      </c>
      <c r="V2" s="23">
        <v>41518.0</v>
      </c>
      <c r="W2" s="23">
        <v>41548.0</v>
      </c>
      <c r="X2" s="23">
        <v>41579.0</v>
      </c>
      <c r="Y2" s="23">
        <v>41609.0</v>
      </c>
    </row>
    <row r="3" ht="14.25" customHeight="1">
      <c r="A3" s="24" t="s">
        <v>34</v>
      </c>
      <c r="B3" s="25">
        <v>5076.0</v>
      </c>
      <c r="C3" s="25">
        <v>12037.0</v>
      </c>
      <c r="D3" s="25">
        <v>2366.0</v>
      </c>
      <c r="E3" s="25">
        <v>16077.0</v>
      </c>
      <c r="F3" s="25">
        <v>13028.0</v>
      </c>
      <c r="G3" s="25">
        <v>4899.0</v>
      </c>
      <c r="H3" s="25">
        <v>16515.0</v>
      </c>
      <c r="I3" s="25">
        <v>5687.0</v>
      </c>
      <c r="J3" s="25">
        <v>10060.0</v>
      </c>
      <c r="K3" s="25">
        <v>6155.0</v>
      </c>
      <c r="L3" s="25">
        <v>16454.0</v>
      </c>
      <c r="M3" s="26">
        <v>7672.0</v>
      </c>
      <c r="N3" s="25">
        <v>3329.0</v>
      </c>
      <c r="O3" s="25">
        <v>5821.0</v>
      </c>
      <c r="P3" s="25">
        <v>7121.0</v>
      </c>
      <c r="Q3" s="25">
        <v>10121.0</v>
      </c>
      <c r="R3" s="25">
        <v>7914.0</v>
      </c>
      <c r="S3" s="25">
        <v>6598.0</v>
      </c>
      <c r="T3" s="25">
        <v>507.0</v>
      </c>
      <c r="U3" s="25">
        <v>11280.0</v>
      </c>
      <c r="V3" s="25">
        <v>16744.0</v>
      </c>
      <c r="W3" s="25">
        <v>13062.0</v>
      </c>
      <c r="X3" s="25">
        <v>5459.0</v>
      </c>
      <c r="Y3" s="25">
        <v>10316.0</v>
      </c>
    </row>
    <row r="4" ht="14.25" customHeight="1">
      <c r="A4" s="27" t="s">
        <v>35</v>
      </c>
      <c r="B4" s="25">
        <v>12148.0</v>
      </c>
      <c r="C4" s="25">
        <v>5301.0</v>
      </c>
      <c r="D4" s="25">
        <v>10194.0</v>
      </c>
      <c r="E4" s="25">
        <v>4916.0</v>
      </c>
      <c r="F4" s="25">
        <v>11713.0</v>
      </c>
      <c r="G4" s="25">
        <v>5648.0</v>
      </c>
      <c r="H4" s="25">
        <v>13428.0</v>
      </c>
      <c r="I4" s="25">
        <v>6974.0</v>
      </c>
      <c r="J4" s="25">
        <v>3807.0</v>
      </c>
      <c r="K4" s="25">
        <v>3053.0</v>
      </c>
      <c r="L4" s="25">
        <v>11606.0</v>
      </c>
      <c r="M4" s="26">
        <v>1344.0</v>
      </c>
      <c r="N4" s="25">
        <v>15090.0</v>
      </c>
      <c r="O4" s="25">
        <v>16402.0</v>
      </c>
      <c r="P4" s="25">
        <v>2602.0</v>
      </c>
      <c r="Q4" s="25">
        <v>12871.0</v>
      </c>
      <c r="R4" s="25">
        <v>7568.0</v>
      </c>
      <c r="S4" s="25">
        <v>13817.0</v>
      </c>
      <c r="T4" s="25">
        <v>3789.0</v>
      </c>
      <c r="U4" s="25">
        <v>5164.0</v>
      </c>
      <c r="V4" s="25">
        <v>10783.0</v>
      </c>
      <c r="W4" s="25">
        <v>9372.0</v>
      </c>
      <c r="X4" s="25">
        <v>9045.0</v>
      </c>
      <c r="Y4" s="25">
        <v>3907.0</v>
      </c>
    </row>
    <row r="5" ht="14.25" customHeight="1">
      <c r="A5" s="27" t="s">
        <v>36</v>
      </c>
      <c r="B5" s="25">
        <v>6684.0</v>
      </c>
      <c r="C5" s="25">
        <v>948.0</v>
      </c>
      <c r="D5" s="25">
        <v>6918.0</v>
      </c>
      <c r="E5" s="25">
        <v>565.0</v>
      </c>
      <c r="F5" s="25">
        <v>15891.0</v>
      </c>
      <c r="G5" s="25">
        <v>12388.0</v>
      </c>
      <c r="H5" s="25">
        <v>2609.0</v>
      </c>
      <c r="I5" s="25">
        <v>1153.0</v>
      </c>
      <c r="J5" s="25">
        <v>14855.0</v>
      </c>
      <c r="K5" s="25">
        <v>16691.0</v>
      </c>
      <c r="L5" s="25">
        <v>3409.0</v>
      </c>
      <c r="M5" s="26">
        <v>12952.0</v>
      </c>
      <c r="N5" s="25">
        <v>7931.0</v>
      </c>
      <c r="O5" s="25">
        <v>12965.0</v>
      </c>
      <c r="P5" s="25">
        <v>14149.0</v>
      </c>
      <c r="Q5" s="25">
        <v>2342.0</v>
      </c>
      <c r="R5" s="25">
        <v>7493.0</v>
      </c>
      <c r="S5" s="25">
        <v>13584.0</v>
      </c>
      <c r="T5" s="25">
        <v>6226.0</v>
      </c>
      <c r="U5" s="25">
        <v>16898.0</v>
      </c>
      <c r="V5" s="25">
        <v>15540.0</v>
      </c>
      <c r="W5" s="25">
        <v>3502.0</v>
      </c>
      <c r="X5" s="25">
        <v>10621.0</v>
      </c>
      <c r="Y5" s="25">
        <v>9022.0</v>
      </c>
    </row>
    <row r="6" ht="14.25" customHeight="1">
      <c r="A6" s="27" t="s">
        <v>37</v>
      </c>
      <c r="B6" s="25">
        <v>14808.0</v>
      </c>
      <c r="C6" s="25">
        <v>4299.0</v>
      </c>
      <c r="D6" s="25">
        <v>9439.0</v>
      </c>
      <c r="E6" s="25">
        <v>12722.0</v>
      </c>
      <c r="F6" s="25">
        <v>8455.0</v>
      </c>
      <c r="G6" s="25">
        <v>4121.0</v>
      </c>
      <c r="H6" s="25">
        <v>9389.0</v>
      </c>
      <c r="I6" s="25">
        <v>10129.0</v>
      </c>
      <c r="J6" s="25">
        <v>15133.0</v>
      </c>
      <c r="K6" s="25">
        <v>16510.0</v>
      </c>
      <c r="L6" s="25">
        <v>11521.0</v>
      </c>
      <c r="M6" s="26">
        <v>6432.0</v>
      </c>
      <c r="N6" s="25">
        <v>15446.0</v>
      </c>
      <c r="O6" s="25">
        <v>1091.0</v>
      </c>
      <c r="P6" s="25">
        <v>16260.0</v>
      </c>
      <c r="Q6" s="25">
        <v>10621.0</v>
      </c>
      <c r="R6" s="25">
        <v>3327.0</v>
      </c>
      <c r="S6" s="25">
        <v>13085.0</v>
      </c>
      <c r="T6" s="25">
        <v>7755.0</v>
      </c>
      <c r="U6" s="25">
        <v>16453.0</v>
      </c>
      <c r="V6" s="25">
        <v>11647.0</v>
      </c>
      <c r="W6" s="25">
        <v>16839.0</v>
      </c>
      <c r="X6" s="25">
        <v>9653.0</v>
      </c>
      <c r="Y6" s="25">
        <v>950.0</v>
      </c>
    </row>
    <row r="7" ht="14.25" customHeight="1">
      <c r="A7" s="24" t="s">
        <v>38</v>
      </c>
      <c r="B7" s="25">
        <v>14374.0</v>
      </c>
      <c r="C7" s="25">
        <v>16041.0</v>
      </c>
      <c r="D7" s="25">
        <v>16485.0</v>
      </c>
      <c r="E7" s="25">
        <v>13506.0</v>
      </c>
      <c r="F7" s="25">
        <v>14366.0</v>
      </c>
      <c r="G7" s="25">
        <v>1878.0</v>
      </c>
      <c r="H7" s="25">
        <v>15207.0</v>
      </c>
      <c r="I7" s="25">
        <v>7779.0</v>
      </c>
      <c r="J7" s="25">
        <v>10146.0</v>
      </c>
      <c r="K7" s="25">
        <v>5506.0</v>
      </c>
      <c r="L7" s="25">
        <v>13167.0</v>
      </c>
      <c r="M7" s="26">
        <v>14634.0</v>
      </c>
      <c r="N7" s="25">
        <v>3412.0</v>
      </c>
      <c r="O7" s="25">
        <v>16342.0</v>
      </c>
      <c r="P7" s="25">
        <v>12139.0</v>
      </c>
      <c r="Q7" s="25">
        <v>5007.0</v>
      </c>
      <c r="R7" s="25">
        <v>7398.0</v>
      </c>
      <c r="S7" s="25">
        <v>991.0</v>
      </c>
      <c r="T7" s="25">
        <v>14709.0</v>
      </c>
      <c r="U7" s="25">
        <v>4644.0</v>
      </c>
      <c r="V7" s="25">
        <v>16142.0</v>
      </c>
      <c r="W7" s="25">
        <v>2619.0</v>
      </c>
      <c r="X7" s="25">
        <v>13842.0</v>
      </c>
      <c r="Y7" s="25">
        <v>2576.0</v>
      </c>
    </row>
    <row r="8" ht="14.25" customHeight="1">
      <c r="A8" s="27" t="s">
        <v>39</v>
      </c>
      <c r="B8" s="25">
        <v>8404.0</v>
      </c>
      <c r="C8" s="25">
        <v>5581.0</v>
      </c>
      <c r="D8" s="25">
        <v>1067.0</v>
      </c>
      <c r="E8" s="25">
        <v>9587.0</v>
      </c>
      <c r="F8" s="25">
        <v>2262.0</v>
      </c>
      <c r="G8" s="25">
        <v>4954.0</v>
      </c>
      <c r="H8" s="25">
        <v>9708.0</v>
      </c>
      <c r="I8" s="25">
        <v>5920.0</v>
      </c>
      <c r="J8" s="25">
        <v>5955.0</v>
      </c>
      <c r="K8" s="25">
        <v>7832.0</v>
      </c>
      <c r="L8" s="25">
        <v>2231.0</v>
      </c>
      <c r="M8" s="26">
        <v>524.0</v>
      </c>
      <c r="N8" s="25">
        <v>2382.0</v>
      </c>
      <c r="O8" s="25">
        <v>8751.0</v>
      </c>
      <c r="P8" s="25">
        <v>11242.0</v>
      </c>
      <c r="Q8" s="25">
        <v>14854.0</v>
      </c>
      <c r="R8" s="25">
        <v>2523.0</v>
      </c>
      <c r="S8" s="25">
        <v>7324.0</v>
      </c>
      <c r="T8" s="25">
        <v>9879.0</v>
      </c>
      <c r="U8" s="25">
        <v>7636.0</v>
      </c>
      <c r="V8" s="25">
        <v>3415.0</v>
      </c>
      <c r="W8" s="25">
        <v>3366.0</v>
      </c>
      <c r="X8" s="25">
        <v>8553.0</v>
      </c>
      <c r="Y8" s="25">
        <v>1864.0</v>
      </c>
    </row>
    <row r="9" ht="14.25" customHeight="1">
      <c r="A9" s="27" t="s">
        <v>40</v>
      </c>
      <c r="B9" s="25">
        <v>15160.0</v>
      </c>
      <c r="C9" s="25">
        <v>6286.0</v>
      </c>
      <c r="D9" s="25">
        <v>14785.0</v>
      </c>
      <c r="E9" s="25">
        <v>12207.0</v>
      </c>
      <c r="F9" s="25">
        <v>3739.0</v>
      </c>
      <c r="G9" s="25">
        <v>6952.0</v>
      </c>
      <c r="H9" s="25">
        <v>15373.0</v>
      </c>
      <c r="I9" s="25">
        <v>13446.0</v>
      </c>
      <c r="J9" s="25">
        <v>6135.0</v>
      </c>
      <c r="K9" s="25">
        <v>15870.0</v>
      </c>
      <c r="L9" s="25">
        <v>14483.0</v>
      </c>
      <c r="M9" s="26">
        <v>10812.0</v>
      </c>
      <c r="N9" s="25">
        <v>551.0</v>
      </c>
      <c r="O9" s="25">
        <v>2936.0</v>
      </c>
      <c r="P9" s="25">
        <v>15109.0</v>
      </c>
      <c r="Q9" s="25">
        <v>4813.0</v>
      </c>
      <c r="R9" s="25">
        <v>7228.0</v>
      </c>
      <c r="S9" s="25">
        <v>14775.0</v>
      </c>
      <c r="T9" s="25">
        <v>12843.0</v>
      </c>
      <c r="U9" s="25">
        <v>12067.0</v>
      </c>
      <c r="V9" s="25">
        <v>848.0</v>
      </c>
      <c r="W9" s="25">
        <v>14126.0</v>
      </c>
      <c r="X9" s="25">
        <v>7066.0</v>
      </c>
      <c r="Y9" s="25">
        <v>6210.0</v>
      </c>
    </row>
    <row r="10" ht="14.25" customHeight="1">
      <c r="A10" s="27" t="s">
        <v>41</v>
      </c>
      <c r="B10" s="25">
        <v>13817.0</v>
      </c>
      <c r="C10" s="25">
        <v>11727.0</v>
      </c>
      <c r="D10" s="25">
        <v>13023.0</v>
      </c>
      <c r="E10" s="25">
        <v>2494.0</v>
      </c>
      <c r="F10" s="25">
        <v>10602.0</v>
      </c>
      <c r="G10" s="25">
        <v>1723.0</v>
      </c>
      <c r="H10" s="25">
        <v>14562.0</v>
      </c>
      <c r="I10" s="25">
        <v>1717.0</v>
      </c>
      <c r="J10" s="25">
        <v>13120.0</v>
      </c>
      <c r="K10" s="25">
        <v>6763.0</v>
      </c>
      <c r="L10" s="25">
        <v>2625.0</v>
      </c>
      <c r="M10" s="26">
        <v>13272.0</v>
      </c>
      <c r="N10" s="25">
        <v>6469.0</v>
      </c>
      <c r="O10" s="25">
        <v>11290.0</v>
      </c>
      <c r="P10" s="25">
        <v>5840.0</v>
      </c>
      <c r="Q10" s="25">
        <v>13345.0</v>
      </c>
      <c r="R10" s="25">
        <v>15906.0</v>
      </c>
      <c r="S10" s="25">
        <v>7941.0</v>
      </c>
      <c r="T10" s="25">
        <v>4957.0</v>
      </c>
      <c r="U10" s="25">
        <v>12741.0</v>
      </c>
      <c r="V10" s="25">
        <v>9524.0</v>
      </c>
      <c r="W10" s="25">
        <v>14199.0</v>
      </c>
      <c r="X10" s="25">
        <v>10820.0</v>
      </c>
      <c r="Y10" s="25">
        <v>1153.0</v>
      </c>
    </row>
    <row r="11" ht="14.25" customHeight="1">
      <c r="A11" s="27" t="s">
        <v>42</v>
      </c>
      <c r="B11" s="25">
        <v>11190.0</v>
      </c>
      <c r="C11" s="25">
        <v>6614.0</v>
      </c>
      <c r="D11" s="25">
        <v>6279.0</v>
      </c>
      <c r="E11" s="25">
        <v>9895.0</v>
      </c>
      <c r="F11" s="25">
        <v>5101.0</v>
      </c>
      <c r="G11" s="25">
        <v>12213.0</v>
      </c>
      <c r="H11" s="25">
        <v>14471.0</v>
      </c>
      <c r="I11" s="25">
        <v>12748.0</v>
      </c>
      <c r="J11" s="25">
        <v>605.0</v>
      </c>
      <c r="K11" s="25">
        <v>2357.0</v>
      </c>
      <c r="L11" s="25">
        <v>4214.0</v>
      </c>
      <c r="M11" s="26">
        <v>16354.0</v>
      </c>
      <c r="N11" s="25">
        <v>10986.0</v>
      </c>
      <c r="O11" s="25">
        <v>4189.0</v>
      </c>
      <c r="P11" s="25">
        <v>4781.0</v>
      </c>
      <c r="Q11" s="25">
        <v>4884.0</v>
      </c>
      <c r="R11" s="25">
        <v>5064.0</v>
      </c>
      <c r="S11" s="25">
        <v>10784.0</v>
      </c>
      <c r="T11" s="25">
        <v>5921.0</v>
      </c>
      <c r="U11" s="25">
        <v>6869.0</v>
      </c>
      <c r="V11" s="25">
        <v>4255.0</v>
      </c>
      <c r="W11" s="25">
        <v>10507.0</v>
      </c>
      <c r="X11" s="25">
        <v>16038.0</v>
      </c>
      <c r="Y11" s="25">
        <v>4856.0</v>
      </c>
    </row>
    <row r="12" ht="14.25" customHeight="1">
      <c r="A12" s="24" t="s">
        <v>43</v>
      </c>
      <c r="B12" s="25">
        <v>8991.0</v>
      </c>
      <c r="C12" s="25">
        <v>4261.0</v>
      </c>
      <c r="D12" s="25">
        <v>7739.0</v>
      </c>
      <c r="E12" s="25">
        <v>12958.0</v>
      </c>
      <c r="F12" s="25">
        <v>11541.0</v>
      </c>
      <c r="G12" s="25">
        <v>15264.0</v>
      </c>
      <c r="H12" s="25">
        <v>7733.0</v>
      </c>
      <c r="I12" s="25">
        <v>10798.0</v>
      </c>
      <c r="J12" s="25">
        <v>13017.0</v>
      </c>
      <c r="K12" s="25">
        <v>14706.0</v>
      </c>
      <c r="L12" s="25">
        <v>14049.0</v>
      </c>
      <c r="M12" s="26">
        <v>8241.0</v>
      </c>
      <c r="N12" s="25">
        <v>4097.0</v>
      </c>
      <c r="O12" s="25">
        <v>5120.0</v>
      </c>
      <c r="P12" s="25">
        <v>1432.0</v>
      </c>
      <c r="Q12" s="25">
        <v>11974.0</v>
      </c>
      <c r="R12" s="25">
        <v>16912.0</v>
      </c>
      <c r="S12" s="25">
        <v>10619.0</v>
      </c>
      <c r="T12" s="25">
        <v>11469.0</v>
      </c>
      <c r="U12" s="25">
        <v>15523.0</v>
      </c>
      <c r="V12" s="25">
        <v>10694.0</v>
      </c>
      <c r="W12" s="25">
        <v>1147.0</v>
      </c>
      <c r="X12" s="25">
        <v>5934.0</v>
      </c>
      <c r="Y12" s="25">
        <v>1731.0</v>
      </c>
    </row>
    <row r="13" ht="14.25" customHeight="1">
      <c r="A13" s="24" t="s">
        <v>44</v>
      </c>
      <c r="B13" s="25">
        <v>2071.0</v>
      </c>
      <c r="C13" s="25">
        <v>4076.0</v>
      </c>
      <c r="D13" s="25">
        <v>923.0</v>
      </c>
      <c r="E13" s="25">
        <v>13760.0</v>
      </c>
      <c r="F13" s="25">
        <v>8989.0</v>
      </c>
      <c r="G13" s="25">
        <v>9031.0</v>
      </c>
      <c r="H13" s="25">
        <v>3249.0</v>
      </c>
      <c r="I13" s="25">
        <v>7648.0</v>
      </c>
      <c r="J13" s="25">
        <v>14246.0</v>
      </c>
      <c r="K13" s="25">
        <v>13882.0</v>
      </c>
      <c r="L13" s="25">
        <v>12623.0</v>
      </c>
      <c r="M13" s="26">
        <v>9699.0</v>
      </c>
      <c r="N13" s="25">
        <v>11770.0</v>
      </c>
      <c r="O13" s="25">
        <v>12132.0</v>
      </c>
      <c r="P13" s="25">
        <v>12091.0</v>
      </c>
      <c r="Q13" s="25">
        <v>6798.0</v>
      </c>
      <c r="R13" s="25">
        <v>12541.0</v>
      </c>
      <c r="S13" s="25">
        <v>5810.0</v>
      </c>
      <c r="T13" s="25">
        <v>6836.0</v>
      </c>
      <c r="U13" s="25">
        <v>13892.0</v>
      </c>
      <c r="V13" s="25">
        <v>14479.0</v>
      </c>
      <c r="W13" s="25">
        <v>10351.0</v>
      </c>
      <c r="X13" s="25">
        <v>8664.0</v>
      </c>
      <c r="Y13" s="25">
        <v>7901.0</v>
      </c>
    </row>
    <row r="14" ht="14.25" customHeight="1">
      <c r="A14" s="27" t="s">
        <v>45</v>
      </c>
      <c r="B14" s="25">
        <v>8710.0</v>
      </c>
      <c r="C14" s="25">
        <v>13275.0</v>
      </c>
      <c r="D14" s="25">
        <v>12840.0</v>
      </c>
      <c r="E14" s="25">
        <v>13906.0</v>
      </c>
      <c r="F14" s="25">
        <v>15348.0</v>
      </c>
      <c r="G14" s="25">
        <v>2987.0</v>
      </c>
      <c r="H14" s="25">
        <v>1813.0</v>
      </c>
      <c r="I14" s="25">
        <v>14558.0</v>
      </c>
      <c r="J14" s="25">
        <v>643.0</v>
      </c>
      <c r="K14" s="25">
        <v>2095.0</v>
      </c>
      <c r="L14" s="25">
        <v>2629.0</v>
      </c>
      <c r="M14" s="26">
        <v>1203.0</v>
      </c>
      <c r="N14" s="25">
        <v>16555.0</v>
      </c>
      <c r="O14" s="25">
        <v>1377.0</v>
      </c>
      <c r="P14" s="25">
        <v>6233.0</v>
      </c>
      <c r="Q14" s="25">
        <v>13796.0</v>
      </c>
      <c r="R14" s="25">
        <v>2312.0</v>
      </c>
      <c r="S14" s="25">
        <v>16010.0</v>
      </c>
      <c r="T14" s="25">
        <v>7410.0</v>
      </c>
      <c r="U14" s="25">
        <v>5735.0</v>
      </c>
      <c r="V14" s="25">
        <v>16606.0</v>
      </c>
      <c r="W14" s="25">
        <v>13214.0</v>
      </c>
      <c r="X14" s="25">
        <v>11407.0</v>
      </c>
      <c r="Y14" s="25">
        <v>1543.0</v>
      </c>
    </row>
    <row r="15" ht="14.25" customHeight="1">
      <c r="A15" s="27" t="s">
        <v>46</v>
      </c>
      <c r="B15" s="25">
        <v>5641.0</v>
      </c>
      <c r="C15" s="25">
        <v>10723.0</v>
      </c>
      <c r="D15" s="25">
        <v>12047.0</v>
      </c>
      <c r="E15" s="25">
        <v>14173.0</v>
      </c>
      <c r="F15" s="25">
        <v>16686.0</v>
      </c>
      <c r="G15" s="25">
        <v>10901.0</v>
      </c>
      <c r="H15" s="25">
        <v>12167.0</v>
      </c>
      <c r="I15" s="25">
        <v>10366.0</v>
      </c>
      <c r="J15" s="25">
        <v>16756.0</v>
      </c>
      <c r="K15" s="25">
        <v>15846.0</v>
      </c>
      <c r="L15" s="25">
        <v>7277.0</v>
      </c>
      <c r="M15" s="26">
        <v>4489.0</v>
      </c>
      <c r="N15" s="25">
        <v>9274.0</v>
      </c>
      <c r="O15" s="25">
        <v>7432.0</v>
      </c>
      <c r="P15" s="25">
        <v>9522.0</v>
      </c>
      <c r="Q15" s="25">
        <v>5282.0</v>
      </c>
      <c r="R15" s="25">
        <v>1482.0</v>
      </c>
      <c r="S15" s="25">
        <v>12137.0</v>
      </c>
      <c r="T15" s="25">
        <v>7893.0</v>
      </c>
      <c r="U15" s="25">
        <v>2189.0</v>
      </c>
      <c r="V15" s="25">
        <v>8712.0</v>
      </c>
      <c r="W15" s="25">
        <v>5795.0</v>
      </c>
      <c r="X15" s="25">
        <v>3168.0</v>
      </c>
      <c r="Y15" s="25">
        <v>15112.0</v>
      </c>
    </row>
    <row r="16" ht="14.25" customHeight="1">
      <c r="A16" s="24" t="s">
        <v>47</v>
      </c>
      <c r="B16" s="25">
        <v>8476.0</v>
      </c>
      <c r="C16" s="25">
        <v>16177.0</v>
      </c>
      <c r="D16" s="25">
        <v>10870.0</v>
      </c>
      <c r="E16" s="25">
        <v>10601.0</v>
      </c>
      <c r="F16" s="25">
        <v>13235.0</v>
      </c>
      <c r="G16" s="25">
        <v>9159.0</v>
      </c>
      <c r="H16" s="25">
        <v>16485.0</v>
      </c>
      <c r="I16" s="25">
        <v>10863.0</v>
      </c>
      <c r="J16" s="25">
        <v>2050.0</v>
      </c>
      <c r="K16" s="25">
        <v>4507.0</v>
      </c>
      <c r="L16" s="25">
        <v>4532.0</v>
      </c>
      <c r="M16" s="26">
        <v>2930.0</v>
      </c>
      <c r="N16" s="25">
        <v>3291.0</v>
      </c>
      <c r="O16" s="25">
        <v>12625.0</v>
      </c>
      <c r="P16" s="25">
        <v>9998.0</v>
      </c>
      <c r="Q16" s="25">
        <v>1334.0</v>
      </c>
      <c r="R16" s="25">
        <v>6958.0</v>
      </c>
      <c r="S16" s="25">
        <v>15977.0</v>
      </c>
      <c r="T16" s="25">
        <v>2414.0</v>
      </c>
      <c r="U16" s="25">
        <v>2457.0</v>
      </c>
      <c r="V16" s="25">
        <v>3309.0</v>
      </c>
      <c r="W16" s="25">
        <v>12635.0</v>
      </c>
      <c r="X16" s="25">
        <v>5902.0</v>
      </c>
      <c r="Y16" s="25">
        <v>16912.0</v>
      </c>
    </row>
    <row r="17" ht="14.25" customHeight="1">
      <c r="A17" s="27" t="s">
        <v>48</v>
      </c>
      <c r="B17" s="25">
        <v>3570.0</v>
      </c>
      <c r="C17" s="25">
        <v>2831.0</v>
      </c>
      <c r="D17" s="25">
        <v>6935.0</v>
      </c>
      <c r="E17" s="25">
        <v>10226.0</v>
      </c>
      <c r="F17" s="25">
        <v>2520.0</v>
      </c>
      <c r="G17" s="25">
        <v>7745.0</v>
      </c>
      <c r="H17" s="25">
        <v>4319.0</v>
      </c>
      <c r="I17" s="25">
        <v>2784.0</v>
      </c>
      <c r="J17" s="25">
        <v>6146.0</v>
      </c>
      <c r="K17" s="25">
        <v>2202.0</v>
      </c>
      <c r="L17" s="25">
        <v>949.0</v>
      </c>
      <c r="M17" s="26">
        <v>8159.0</v>
      </c>
      <c r="N17" s="25">
        <v>5282.0</v>
      </c>
      <c r="O17" s="25">
        <v>4293.0</v>
      </c>
      <c r="P17" s="25">
        <v>15775.0</v>
      </c>
      <c r="Q17" s="25">
        <v>8019.0</v>
      </c>
      <c r="R17" s="25">
        <v>2139.0</v>
      </c>
      <c r="S17" s="25">
        <v>7534.0</v>
      </c>
      <c r="T17" s="25">
        <v>12667.0</v>
      </c>
      <c r="U17" s="25">
        <v>3569.0</v>
      </c>
      <c r="V17" s="25">
        <v>8043.0</v>
      </c>
      <c r="W17" s="25">
        <v>5639.0</v>
      </c>
      <c r="X17" s="25">
        <v>8434.0</v>
      </c>
      <c r="Y17" s="25">
        <v>1668.0</v>
      </c>
    </row>
    <row r="18" ht="14.25" customHeight="1">
      <c r="A18" s="27" t="s">
        <v>49</v>
      </c>
      <c r="B18" s="25">
        <v>4049.0</v>
      </c>
      <c r="C18" s="25">
        <v>6037.0</v>
      </c>
      <c r="D18" s="25">
        <v>16723.0</v>
      </c>
      <c r="E18" s="25">
        <v>16218.0</v>
      </c>
      <c r="F18" s="25">
        <v>11810.0</v>
      </c>
      <c r="G18" s="25">
        <v>8560.0</v>
      </c>
      <c r="H18" s="25">
        <v>2905.0</v>
      </c>
      <c r="I18" s="25">
        <v>13288.0</v>
      </c>
      <c r="J18" s="25">
        <v>13653.0</v>
      </c>
      <c r="K18" s="25">
        <v>8535.0</v>
      </c>
      <c r="L18" s="25">
        <v>4460.0</v>
      </c>
      <c r="M18" s="26">
        <v>16479.0</v>
      </c>
      <c r="N18" s="25">
        <v>5413.0</v>
      </c>
      <c r="O18" s="25">
        <v>3862.0</v>
      </c>
      <c r="P18" s="25">
        <v>5194.0</v>
      </c>
      <c r="Q18" s="25">
        <v>8027.0</v>
      </c>
      <c r="R18" s="25">
        <v>6414.0</v>
      </c>
      <c r="S18" s="25">
        <v>8995.0</v>
      </c>
      <c r="T18" s="25">
        <v>8581.0</v>
      </c>
      <c r="U18" s="25">
        <v>11433.0</v>
      </c>
      <c r="V18" s="25">
        <v>1013.0</v>
      </c>
      <c r="W18" s="25">
        <v>4822.0</v>
      </c>
      <c r="X18" s="25">
        <v>8996.0</v>
      </c>
      <c r="Y18" s="25">
        <v>7466.0</v>
      </c>
    </row>
    <row r="19" ht="14.25" customHeight="1">
      <c r="A19" s="27" t="s">
        <v>50</v>
      </c>
      <c r="B19" s="25">
        <v>12802.0</v>
      </c>
      <c r="C19" s="25">
        <v>15265.0</v>
      </c>
      <c r="D19" s="25">
        <v>8074.0</v>
      </c>
      <c r="E19" s="25">
        <v>12987.0</v>
      </c>
      <c r="F19" s="25">
        <v>8694.0</v>
      </c>
      <c r="G19" s="25">
        <v>652.0</v>
      </c>
      <c r="H19" s="25">
        <v>5059.0</v>
      </c>
      <c r="I19" s="25">
        <v>10252.0</v>
      </c>
      <c r="J19" s="25">
        <v>16805.0</v>
      </c>
      <c r="K19" s="25">
        <v>8917.0</v>
      </c>
      <c r="L19" s="25">
        <v>6336.0</v>
      </c>
      <c r="M19" s="26">
        <v>16970.0</v>
      </c>
      <c r="N19" s="25">
        <v>7869.0</v>
      </c>
      <c r="O19" s="25">
        <v>2168.0</v>
      </c>
      <c r="P19" s="25">
        <v>11873.0</v>
      </c>
      <c r="Q19" s="25">
        <v>944.0</v>
      </c>
      <c r="R19" s="25">
        <v>2272.0</v>
      </c>
      <c r="S19" s="25">
        <v>10407.0</v>
      </c>
      <c r="T19" s="25">
        <v>13875.0</v>
      </c>
      <c r="U19" s="25">
        <v>908.0</v>
      </c>
      <c r="V19" s="25">
        <v>10043.0</v>
      </c>
      <c r="W19" s="25">
        <v>4832.0</v>
      </c>
      <c r="X19" s="25">
        <v>4179.0</v>
      </c>
      <c r="Y19" s="25">
        <v>4040.0</v>
      </c>
    </row>
    <row r="20" ht="14.25" customHeight="1">
      <c r="A20" s="27" t="s">
        <v>51</v>
      </c>
      <c r="B20" s="25">
        <v>3900.0</v>
      </c>
      <c r="C20" s="25">
        <v>10778.0</v>
      </c>
      <c r="D20" s="25">
        <v>5438.0</v>
      </c>
      <c r="E20" s="25">
        <v>6313.0</v>
      </c>
      <c r="F20" s="25">
        <v>12678.0</v>
      </c>
      <c r="G20" s="25">
        <v>4563.0</v>
      </c>
      <c r="H20" s="25">
        <v>1226.0</v>
      </c>
      <c r="I20" s="25">
        <v>10702.0</v>
      </c>
      <c r="J20" s="25">
        <v>5535.0</v>
      </c>
      <c r="K20" s="25">
        <v>15818.0</v>
      </c>
      <c r="L20" s="25">
        <v>14767.0</v>
      </c>
      <c r="M20" s="26">
        <v>11027.0</v>
      </c>
      <c r="N20" s="25">
        <v>4400.0</v>
      </c>
      <c r="O20" s="25">
        <v>8043.0</v>
      </c>
      <c r="P20" s="25">
        <v>16091.0</v>
      </c>
      <c r="Q20" s="25">
        <v>11415.0</v>
      </c>
      <c r="R20" s="25">
        <v>9117.0</v>
      </c>
      <c r="S20" s="25">
        <v>3018.0</v>
      </c>
      <c r="T20" s="25">
        <v>4512.0</v>
      </c>
      <c r="U20" s="25">
        <v>14096.0</v>
      </c>
      <c r="V20" s="25">
        <v>15289.0</v>
      </c>
      <c r="W20" s="25">
        <v>3602.0</v>
      </c>
      <c r="X20" s="25">
        <v>12268.0</v>
      </c>
      <c r="Y20" s="25">
        <v>6776.0</v>
      </c>
    </row>
    <row r="21" ht="14.25" customHeight="1">
      <c r="A21" s="27" t="s">
        <v>52</v>
      </c>
      <c r="B21" s="25">
        <v>15951.0</v>
      </c>
      <c r="C21" s="25">
        <v>2756.0</v>
      </c>
      <c r="D21" s="25">
        <v>13682.0</v>
      </c>
      <c r="E21" s="25">
        <v>3725.0</v>
      </c>
      <c r="F21" s="25">
        <v>9988.0</v>
      </c>
      <c r="G21" s="25">
        <v>15270.0</v>
      </c>
      <c r="H21" s="25">
        <v>13250.0</v>
      </c>
      <c r="I21" s="25">
        <v>574.0</v>
      </c>
      <c r="J21" s="25">
        <v>2264.0</v>
      </c>
      <c r="K21" s="25">
        <v>12957.0</v>
      </c>
      <c r="L21" s="25">
        <v>12898.0</v>
      </c>
      <c r="M21" s="26">
        <v>9210.0</v>
      </c>
      <c r="N21" s="25">
        <v>6032.0</v>
      </c>
      <c r="O21" s="25">
        <v>16879.0</v>
      </c>
      <c r="P21" s="25">
        <v>9363.0</v>
      </c>
      <c r="Q21" s="25">
        <v>11827.0</v>
      </c>
      <c r="R21" s="25">
        <v>9095.0</v>
      </c>
      <c r="S21" s="25">
        <v>4593.0</v>
      </c>
      <c r="T21" s="25">
        <v>5477.0</v>
      </c>
      <c r="U21" s="25">
        <v>5184.0</v>
      </c>
      <c r="V21" s="25">
        <v>11374.0</v>
      </c>
      <c r="W21" s="25">
        <v>12561.0</v>
      </c>
      <c r="X21" s="25">
        <v>16524.0</v>
      </c>
      <c r="Y21" s="25">
        <v>6985.0</v>
      </c>
    </row>
    <row r="22" ht="14.25" customHeight="1">
      <c r="A22" s="27" t="s">
        <v>53</v>
      </c>
      <c r="B22" s="25">
        <v>853.0</v>
      </c>
      <c r="C22" s="25">
        <v>13777.0</v>
      </c>
      <c r="D22" s="25">
        <v>12460.0</v>
      </c>
      <c r="E22" s="25">
        <v>7587.0</v>
      </c>
      <c r="F22" s="25">
        <v>8735.0</v>
      </c>
      <c r="G22" s="25">
        <v>7910.0</v>
      </c>
      <c r="H22" s="25">
        <v>1163.0</v>
      </c>
      <c r="I22" s="25">
        <v>11729.0</v>
      </c>
      <c r="J22" s="25">
        <v>8693.0</v>
      </c>
      <c r="K22" s="25">
        <v>6460.0</v>
      </c>
      <c r="L22" s="25">
        <v>15848.0</v>
      </c>
      <c r="M22" s="26">
        <v>6613.0</v>
      </c>
      <c r="N22" s="25">
        <v>15276.0</v>
      </c>
      <c r="O22" s="25">
        <v>10079.0</v>
      </c>
      <c r="P22" s="25">
        <v>10876.0</v>
      </c>
      <c r="Q22" s="25">
        <v>11484.0</v>
      </c>
      <c r="R22" s="25">
        <v>5117.0</v>
      </c>
      <c r="S22" s="25">
        <v>11890.0</v>
      </c>
      <c r="T22" s="25">
        <v>3581.0</v>
      </c>
      <c r="U22" s="25">
        <v>3728.0</v>
      </c>
      <c r="V22" s="25">
        <v>8100.0</v>
      </c>
      <c r="W22" s="25">
        <v>5038.0</v>
      </c>
      <c r="X22" s="25">
        <v>8468.0</v>
      </c>
      <c r="Y22" s="25">
        <v>1167.0</v>
      </c>
    </row>
    <row r="23" ht="14.25" customHeight="1">
      <c r="A23" s="27" t="s">
        <v>54</v>
      </c>
      <c r="B23" s="25">
        <v>1856.0</v>
      </c>
      <c r="C23" s="25">
        <v>8093.0</v>
      </c>
      <c r="D23" s="25">
        <v>10254.0</v>
      </c>
      <c r="E23" s="25">
        <v>2804.0</v>
      </c>
      <c r="F23" s="25">
        <v>6881.0</v>
      </c>
      <c r="G23" s="25">
        <v>11421.0</v>
      </c>
      <c r="H23" s="25">
        <v>2721.0</v>
      </c>
      <c r="I23" s="25">
        <v>4127.0</v>
      </c>
      <c r="J23" s="25">
        <v>588.0</v>
      </c>
      <c r="K23" s="25">
        <v>9780.0</v>
      </c>
      <c r="L23" s="25">
        <v>7058.0</v>
      </c>
      <c r="M23" s="26">
        <v>15205.0</v>
      </c>
      <c r="N23" s="25">
        <v>695.0</v>
      </c>
      <c r="O23" s="25">
        <v>2667.0</v>
      </c>
      <c r="P23" s="25">
        <v>11306.0</v>
      </c>
      <c r="Q23" s="25">
        <v>16742.0</v>
      </c>
      <c r="R23" s="25">
        <v>10590.0</v>
      </c>
      <c r="S23" s="25">
        <v>13667.0</v>
      </c>
      <c r="T23" s="25">
        <v>14034.0</v>
      </c>
      <c r="U23" s="25">
        <v>16815.0</v>
      </c>
      <c r="V23" s="25">
        <v>11367.0</v>
      </c>
      <c r="W23" s="25">
        <v>4478.0</v>
      </c>
      <c r="X23" s="25">
        <v>11861.0</v>
      </c>
      <c r="Y23" s="25">
        <v>7754.0</v>
      </c>
    </row>
    <row r="24" ht="14.25" customHeight="1">
      <c r="A24" s="27" t="s">
        <v>55</v>
      </c>
      <c r="B24" s="25">
        <v>3287.0</v>
      </c>
      <c r="C24" s="25">
        <v>12624.0</v>
      </c>
      <c r="D24" s="25">
        <v>2605.0</v>
      </c>
      <c r="E24" s="25">
        <v>6294.0</v>
      </c>
      <c r="F24" s="25">
        <v>16018.0</v>
      </c>
      <c r="G24" s="25">
        <v>9670.0</v>
      </c>
      <c r="H24" s="25">
        <v>3597.0</v>
      </c>
      <c r="I24" s="25">
        <v>4045.0</v>
      </c>
      <c r="J24" s="25">
        <v>10794.0</v>
      </c>
      <c r="K24" s="25">
        <v>15107.0</v>
      </c>
      <c r="L24" s="25">
        <v>11138.0</v>
      </c>
      <c r="M24" s="26">
        <v>4070.0</v>
      </c>
      <c r="N24" s="25">
        <v>14499.0</v>
      </c>
      <c r="O24" s="25">
        <v>1234.0</v>
      </c>
      <c r="P24" s="25">
        <v>4126.0</v>
      </c>
      <c r="Q24" s="25">
        <v>4124.0</v>
      </c>
      <c r="R24" s="25">
        <v>6917.0</v>
      </c>
      <c r="S24" s="25">
        <v>12365.0</v>
      </c>
      <c r="T24" s="25">
        <v>2075.0</v>
      </c>
      <c r="U24" s="25">
        <v>15048.0</v>
      </c>
      <c r="V24" s="25">
        <v>11650.0</v>
      </c>
      <c r="W24" s="25">
        <v>14193.0</v>
      </c>
      <c r="X24" s="25">
        <v>10741.0</v>
      </c>
      <c r="Y24" s="25">
        <v>2328.0</v>
      </c>
    </row>
    <row r="25" ht="14.25" customHeight="1">
      <c r="A25" s="24" t="s">
        <v>56</v>
      </c>
      <c r="B25" s="25">
        <v>16631.0</v>
      </c>
      <c r="C25" s="25">
        <v>6058.0</v>
      </c>
      <c r="D25" s="25">
        <v>7043.0</v>
      </c>
      <c r="E25" s="25">
        <v>7331.0</v>
      </c>
      <c r="F25" s="25">
        <v>13994.0</v>
      </c>
      <c r="G25" s="25">
        <v>15929.0</v>
      </c>
      <c r="H25" s="25">
        <v>10367.0</v>
      </c>
      <c r="I25" s="25">
        <v>4541.0</v>
      </c>
      <c r="J25" s="25">
        <v>3133.0</v>
      </c>
      <c r="K25" s="25">
        <v>11634.0</v>
      </c>
      <c r="L25" s="25">
        <v>8669.0</v>
      </c>
      <c r="M25" s="26">
        <v>16564.0</v>
      </c>
      <c r="N25" s="25">
        <v>12241.0</v>
      </c>
      <c r="O25" s="25">
        <v>5693.0</v>
      </c>
      <c r="P25" s="25">
        <v>15107.0</v>
      </c>
      <c r="Q25" s="25">
        <v>2352.0</v>
      </c>
      <c r="R25" s="25">
        <v>9297.0</v>
      </c>
      <c r="S25" s="25">
        <v>9563.0</v>
      </c>
      <c r="T25" s="25">
        <v>11743.0</v>
      </c>
      <c r="U25" s="25">
        <v>10686.0</v>
      </c>
      <c r="V25" s="25">
        <v>623.0</v>
      </c>
      <c r="W25" s="25">
        <v>4111.0</v>
      </c>
      <c r="X25" s="25">
        <v>4462.0</v>
      </c>
      <c r="Y25" s="25">
        <v>10809.0</v>
      </c>
    </row>
    <row r="26" ht="14.25" customHeight="1">
      <c r="A26" s="27" t="s">
        <v>57</v>
      </c>
      <c r="B26" s="25">
        <v>1490.0</v>
      </c>
      <c r="C26" s="25">
        <v>13846.0</v>
      </c>
      <c r="D26" s="25">
        <v>12991.0</v>
      </c>
      <c r="E26" s="25">
        <v>15755.0</v>
      </c>
      <c r="F26" s="25">
        <v>12324.0</v>
      </c>
      <c r="G26" s="25">
        <v>4212.0</v>
      </c>
      <c r="H26" s="25">
        <v>4489.0</v>
      </c>
      <c r="I26" s="25">
        <v>14677.0</v>
      </c>
      <c r="J26" s="25">
        <v>14568.0</v>
      </c>
      <c r="K26" s="25">
        <v>9083.0</v>
      </c>
      <c r="L26" s="25">
        <v>16902.0</v>
      </c>
      <c r="M26" s="26">
        <v>2510.0</v>
      </c>
      <c r="N26" s="25">
        <v>16546.0</v>
      </c>
      <c r="O26" s="25">
        <v>8171.0</v>
      </c>
      <c r="P26" s="25">
        <v>1325.0</v>
      </c>
      <c r="Q26" s="25">
        <v>12471.0</v>
      </c>
      <c r="R26" s="25">
        <v>12641.0</v>
      </c>
      <c r="S26" s="25">
        <v>9309.0</v>
      </c>
      <c r="T26" s="25">
        <v>6270.0</v>
      </c>
      <c r="U26" s="25">
        <v>2596.0</v>
      </c>
      <c r="V26" s="25">
        <v>8281.0</v>
      </c>
      <c r="W26" s="25">
        <v>5446.0</v>
      </c>
      <c r="X26" s="25">
        <v>15324.0</v>
      </c>
      <c r="Y26" s="25">
        <v>12936.0</v>
      </c>
    </row>
    <row r="27" ht="14.25" customHeight="1">
      <c r="A27" s="27" t="s">
        <v>58</v>
      </c>
      <c r="B27" s="25">
        <v>13318.0</v>
      </c>
      <c r="C27" s="25">
        <v>14558.0</v>
      </c>
      <c r="D27" s="25">
        <v>14483.0</v>
      </c>
      <c r="E27" s="25">
        <v>8589.0</v>
      </c>
      <c r="F27" s="25">
        <v>2597.0</v>
      </c>
      <c r="G27" s="25">
        <v>6508.0</v>
      </c>
      <c r="H27" s="25">
        <v>11063.0</v>
      </c>
      <c r="I27" s="25">
        <v>13904.0</v>
      </c>
      <c r="J27" s="25">
        <v>13544.0</v>
      </c>
      <c r="K27" s="25">
        <v>4282.0</v>
      </c>
      <c r="L27" s="25">
        <v>8825.0</v>
      </c>
      <c r="M27" s="26">
        <v>16268.0</v>
      </c>
      <c r="N27" s="25">
        <v>14341.0</v>
      </c>
      <c r="O27" s="25">
        <v>10368.0</v>
      </c>
      <c r="P27" s="25">
        <v>7409.0</v>
      </c>
      <c r="Q27" s="25">
        <v>2172.0</v>
      </c>
      <c r="R27" s="25">
        <v>7306.0</v>
      </c>
      <c r="S27" s="25">
        <v>2386.0</v>
      </c>
      <c r="T27" s="25">
        <v>3998.0</v>
      </c>
      <c r="U27" s="25">
        <v>1447.0</v>
      </c>
      <c r="V27" s="25">
        <v>9646.0</v>
      </c>
      <c r="W27" s="25">
        <v>10051.0</v>
      </c>
      <c r="X27" s="25">
        <v>2687.0</v>
      </c>
      <c r="Y27" s="25">
        <v>9985.0</v>
      </c>
    </row>
    <row r="28" ht="14.25" customHeight="1">
      <c r="A28" s="27" t="s">
        <v>59</v>
      </c>
      <c r="B28" s="25">
        <v>816.0</v>
      </c>
      <c r="C28" s="25">
        <v>2204.0</v>
      </c>
      <c r="D28" s="25">
        <v>9514.0</v>
      </c>
      <c r="E28" s="25">
        <v>16459.0</v>
      </c>
      <c r="F28" s="25">
        <v>14773.0</v>
      </c>
      <c r="G28" s="25">
        <v>779.0</v>
      </c>
      <c r="H28" s="25">
        <v>12321.0</v>
      </c>
      <c r="I28" s="25">
        <v>10873.0</v>
      </c>
      <c r="J28" s="25">
        <v>5277.0</v>
      </c>
      <c r="K28" s="25">
        <v>1112.0</v>
      </c>
      <c r="L28" s="25">
        <v>4335.0</v>
      </c>
      <c r="M28" s="26">
        <v>9607.0</v>
      </c>
      <c r="N28" s="25">
        <v>14839.0</v>
      </c>
      <c r="O28" s="25">
        <v>3578.0</v>
      </c>
      <c r="P28" s="25">
        <v>5465.0</v>
      </c>
      <c r="Q28" s="25">
        <v>5794.0</v>
      </c>
      <c r="R28" s="25">
        <v>13490.0</v>
      </c>
      <c r="S28" s="25">
        <v>1931.0</v>
      </c>
      <c r="T28" s="25">
        <v>16968.0</v>
      </c>
      <c r="U28" s="25">
        <v>14705.0</v>
      </c>
      <c r="V28" s="25">
        <v>12612.0</v>
      </c>
      <c r="W28" s="25">
        <v>1130.0</v>
      </c>
      <c r="X28" s="25">
        <v>10931.0</v>
      </c>
      <c r="Y28" s="25">
        <v>10330.0</v>
      </c>
    </row>
    <row r="29" ht="14.25" customHeight="1">
      <c r="A29" s="27" t="s">
        <v>60</v>
      </c>
      <c r="B29" s="25">
        <v>13249.0</v>
      </c>
      <c r="C29" s="25">
        <v>8041.0</v>
      </c>
      <c r="D29" s="25">
        <v>5538.0</v>
      </c>
      <c r="E29" s="25">
        <v>6246.0</v>
      </c>
      <c r="F29" s="25">
        <v>14506.0</v>
      </c>
      <c r="G29" s="25">
        <v>15429.0</v>
      </c>
      <c r="H29" s="25">
        <v>3927.0</v>
      </c>
      <c r="I29" s="25">
        <v>2788.0</v>
      </c>
      <c r="J29" s="25">
        <v>1620.0</v>
      </c>
      <c r="K29" s="25">
        <v>13124.0</v>
      </c>
      <c r="L29" s="25">
        <v>12874.0</v>
      </c>
      <c r="M29" s="26">
        <v>4993.0</v>
      </c>
      <c r="N29" s="25">
        <v>15845.0</v>
      </c>
      <c r="O29" s="25">
        <v>13247.0</v>
      </c>
      <c r="P29" s="25">
        <v>13614.0</v>
      </c>
      <c r="Q29" s="25">
        <v>5972.0</v>
      </c>
      <c r="R29" s="25">
        <v>12264.0</v>
      </c>
      <c r="S29" s="25">
        <v>2603.0</v>
      </c>
      <c r="T29" s="25">
        <v>10278.0</v>
      </c>
      <c r="U29" s="25">
        <v>16203.0</v>
      </c>
      <c r="V29" s="25">
        <v>12699.0</v>
      </c>
      <c r="W29" s="25">
        <v>13509.0</v>
      </c>
      <c r="X29" s="25">
        <v>3151.0</v>
      </c>
      <c r="Y29" s="25">
        <v>9134.0</v>
      </c>
    </row>
    <row r="30" ht="14.25" customHeight="1">
      <c r="A30" s="24" t="s">
        <v>61</v>
      </c>
      <c r="B30" s="25">
        <v>7282.0</v>
      </c>
      <c r="C30" s="25">
        <v>9271.0</v>
      </c>
      <c r="D30" s="25">
        <v>9086.0</v>
      </c>
      <c r="E30" s="25">
        <v>8827.0</v>
      </c>
      <c r="F30" s="25">
        <v>6394.0</v>
      </c>
      <c r="G30" s="25">
        <v>4306.0</v>
      </c>
      <c r="H30" s="25">
        <v>9041.0</v>
      </c>
      <c r="I30" s="25">
        <v>2068.0</v>
      </c>
      <c r="J30" s="25">
        <v>6758.0</v>
      </c>
      <c r="K30" s="25">
        <v>3219.0</v>
      </c>
      <c r="L30" s="25">
        <v>11825.0</v>
      </c>
      <c r="M30" s="26">
        <v>12442.0</v>
      </c>
      <c r="N30" s="25">
        <v>16165.0</v>
      </c>
      <c r="O30" s="25">
        <v>15509.0</v>
      </c>
      <c r="P30" s="25">
        <v>12020.0</v>
      </c>
      <c r="Q30" s="25">
        <v>1787.0</v>
      </c>
      <c r="R30" s="25">
        <v>2859.0</v>
      </c>
      <c r="S30" s="25">
        <v>13533.0</v>
      </c>
      <c r="T30" s="25">
        <v>3410.0</v>
      </c>
      <c r="U30" s="25">
        <v>15885.0</v>
      </c>
      <c r="V30" s="25">
        <v>15709.0</v>
      </c>
      <c r="W30" s="25">
        <v>15564.0</v>
      </c>
      <c r="X30" s="25">
        <v>7960.0</v>
      </c>
      <c r="Y30" s="25">
        <v>4964.0</v>
      </c>
    </row>
    <row r="31" ht="14.25" customHeight="1">
      <c r="A31" s="24" t="s">
        <v>62</v>
      </c>
      <c r="B31" s="25">
        <v>8307.0</v>
      </c>
      <c r="C31" s="25">
        <v>11251.0</v>
      </c>
      <c r="D31" s="25">
        <v>10753.0</v>
      </c>
      <c r="E31" s="25">
        <v>4831.0</v>
      </c>
      <c r="F31" s="25">
        <v>6348.0</v>
      </c>
      <c r="G31" s="25">
        <v>2785.0</v>
      </c>
      <c r="H31" s="25">
        <v>14302.0</v>
      </c>
      <c r="I31" s="25">
        <v>16267.0</v>
      </c>
      <c r="J31" s="25">
        <v>9325.0</v>
      </c>
      <c r="K31" s="25">
        <v>13581.0</v>
      </c>
      <c r="L31" s="25">
        <v>8871.0</v>
      </c>
      <c r="M31" s="26">
        <v>12637.0</v>
      </c>
      <c r="N31" s="25">
        <v>8595.0</v>
      </c>
      <c r="O31" s="25">
        <v>5042.0</v>
      </c>
      <c r="P31" s="25">
        <v>13374.0</v>
      </c>
      <c r="Q31" s="25">
        <v>8446.0</v>
      </c>
      <c r="R31" s="25">
        <v>11748.0</v>
      </c>
      <c r="S31" s="25">
        <v>6006.0</v>
      </c>
      <c r="T31" s="25">
        <v>12282.0</v>
      </c>
      <c r="U31" s="25">
        <v>16128.0</v>
      </c>
      <c r="V31" s="25">
        <v>7428.0</v>
      </c>
      <c r="W31" s="25">
        <v>6880.0</v>
      </c>
      <c r="X31" s="25">
        <v>15421.0</v>
      </c>
      <c r="Y31" s="25">
        <v>8365.0</v>
      </c>
    </row>
    <row r="32" ht="14.25" customHeight="1">
      <c r="A32" s="28" t="s">
        <v>63</v>
      </c>
      <c r="B32" s="29">
        <v>10903.0</v>
      </c>
      <c r="C32" s="29">
        <v>4766.0</v>
      </c>
      <c r="D32" s="29">
        <v>14121.0</v>
      </c>
      <c r="E32" s="29">
        <v>14573.0</v>
      </c>
      <c r="F32" s="29">
        <v>6767.0</v>
      </c>
      <c r="G32" s="29">
        <v>12221.0</v>
      </c>
      <c r="H32" s="29">
        <v>5583.0</v>
      </c>
      <c r="I32" s="29">
        <v>8613.0</v>
      </c>
      <c r="J32" s="29">
        <v>1089.0</v>
      </c>
      <c r="K32" s="29">
        <v>14623.0</v>
      </c>
      <c r="L32" s="29">
        <v>5057.0</v>
      </c>
      <c r="M32" s="30">
        <v>3381.0</v>
      </c>
      <c r="N32" s="29">
        <v>3394.0</v>
      </c>
      <c r="O32" s="29">
        <v>891.0</v>
      </c>
      <c r="P32" s="29">
        <v>6007.0</v>
      </c>
      <c r="Q32" s="29">
        <v>4770.0</v>
      </c>
      <c r="R32" s="29">
        <v>1859.0</v>
      </c>
      <c r="S32" s="29">
        <v>9837.0</v>
      </c>
      <c r="T32" s="29">
        <v>4130.0</v>
      </c>
      <c r="U32" s="29">
        <v>12299.0</v>
      </c>
      <c r="V32" s="29">
        <v>15119.0</v>
      </c>
      <c r="W32" s="29">
        <v>15023.0</v>
      </c>
      <c r="X32" s="29">
        <v>16535.0</v>
      </c>
      <c r="Y32" s="29">
        <v>13696.0</v>
      </c>
    </row>
    <row r="33" ht="14.25" customHeight="1"/>
    <row r="34" ht="14.25" customHeight="1"/>
    <row r="35" ht="14.25" customHeight="1"/>
    <row r="36" ht="14.25" customHeight="1">
      <c r="A36" s="31"/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2" t="s">
        <v>65</v>
      </c>
      <c r="B1" s="32" t="s">
        <v>66</v>
      </c>
    </row>
    <row r="2" ht="14.25" customHeight="1">
      <c r="A2" s="33">
        <v>2010.0</v>
      </c>
      <c r="B2" s="33">
        <v>50856.0</v>
      </c>
    </row>
    <row r="3" ht="14.25" customHeight="1">
      <c r="A3" s="33">
        <v>2011.0</v>
      </c>
      <c r="B3" s="33">
        <v>33533.0</v>
      </c>
    </row>
    <row r="4" ht="14.25" customHeight="1">
      <c r="A4" s="33">
        <v>2012.0</v>
      </c>
      <c r="B4" s="33">
        <v>36928.0</v>
      </c>
    </row>
    <row r="5" ht="14.25" customHeight="1">
      <c r="A5" s="33">
        <v>2013.0</v>
      </c>
      <c r="B5" s="33">
        <v>40742.0</v>
      </c>
    </row>
    <row r="6" ht="14.25" customHeight="1">
      <c r="A6" s="33">
        <v>2014.0</v>
      </c>
      <c r="B6" s="33">
        <v>62728.0</v>
      </c>
    </row>
    <row r="7" ht="14.25" customHeight="1">
      <c r="A7" s="33">
        <v>2015.0</v>
      </c>
      <c r="B7" s="33">
        <v>34901.0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O38" s="34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6" width="8.71"/>
    <col customWidth="1" min="7" max="7" width="14.29"/>
    <col customWidth="1" min="8" max="8" width="7.0"/>
    <col customWidth="1" min="9" max="26" width="8.71"/>
  </cols>
  <sheetData>
    <row r="1" ht="14.25" customHeight="1">
      <c r="A1" s="35" t="s">
        <v>67</v>
      </c>
      <c r="B1" s="13"/>
      <c r="C1" s="13"/>
      <c r="D1" s="13"/>
      <c r="E1" s="13"/>
      <c r="F1" s="13"/>
      <c r="G1" s="13"/>
      <c r="H1" s="14"/>
    </row>
    <row r="2" ht="14.25" customHeight="1"/>
    <row r="3" ht="14.25" customHeight="1">
      <c r="B3" s="36" t="s">
        <v>68</v>
      </c>
      <c r="C3" s="37">
        <v>3.0</v>
      </c>
      <c r="D3" s="38">
        <v>15.0</v>
      </c>
      <c r="E3" s="38">
        <v>25.0</v>
      </c>
      <c r="F3" s="38">
        <v>26.0</v>
      </c>
      <c r="G3" s="38">
        <v>36.0</v>
      </c>
      <c r="H3" s="38">
        <v>49.0</v>
      </c>
    </row>
    <row r="4" ht="14.25" customHeight="1"/>
    <row r="5" ht="14.25" customHeight="1">
      <c r="B5" s="39" t="s">
        <v>69</v>
      </c>
      <c r="C5" s="40" t="s">
        <v>70</v>
      </c>
      <c r="D5" s="40" t="s">
        <v>71</v>
      </c>
      <c r="E5" s="40" t="s">
        <v>72</v>
      </c>
      <c r="F5" s="40" t="s">
        <v>73</v>
      </c>
      <c r="G5" s="40" t="s">
        <v>74</v>
      </c>
      <c r="H5" s="40" t="s">
        <v>75</v>
      </c>
    </row>
    <row r="6" ht="14.25" customHeight="1">
      <c r="B6" s="41" t="s">
        <v>76</v>
      </c>
      <c r="C6" s="42">
        <v>2.0</v>
      </c>
      <c r="D6" s="43">
        <v>15.0</v>
      </c>
      <c r="E6" s="42">
        <v>26.0</v>
      </c>
      <c r="F6" s="42">
        <v>27.0</v>
      </c>
      <c r="G6" s="42">
        <v>36.0</v>
      </c>
      <c r="H6" s="42">
        <v>48.0</v>
      </c>
    </row>
    <row r="7" ht="14.25" customHeight="1">
      <c r="B7" s="39" t="s">
        <v>77</v>
      </c>
      <c r="C7" s="42">
        <v>1.0</v>
      </c>
      <c r="D7" s="42">
        <v>12.0</v>
      </c>
      <c r="E7" s="42">
        <v>13.0</v>
      </c>
      <c r="F7" s="42">
        <v>15.0</v>
      </c>
      <c r="G7" s="42">
        <v>24.0</v>
      </c>
      <c r="H7" s="42">
        <v>34.0</v>
      </c>
    </row>
    <row r="8" ht="14.25" customHeight="1">
      <c r="B8" s="41" t="s">
        <v>78</v>
      </c>
      <c r="C8" s="42">
        <v>3.0</v>
      </c>
      <c r="D8" s="42">
        <v>5.0</v>
      </c>
      <c r="E8" s="42">
        <v>20.0</v>
      </c>
      <c r="F8" s="42">
        <v>26.0</v>
      </c>
      <c r="G8" s="42">
        <v>49.0</v>
      </c>
      <c r="H8" s="42">
        <v>40.0</v>
      </c>
    </row>
    <row r="9" ht="14.25" customHeight="1"/>
    <row r="10" ht="14.25" customHeight="1">
      <c r="A10" s="44" t="s">
        <v>79</v>
      </c>
      <c r="B10" s="13"/>
      <c r="C10" s="13"/>
      <c r="D10" s="13"/>
      <c r="E10" s="13"/>
      <c r="F10" s="13"/>
      <c r="G10" s="13"/>
      <c r="H10" s="14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10:H10"/>
  </mergeCells>
  <conditionalFormatting sqref="K5:Z5">
    <cfRule type="cellIs" dxfId="0" priority="1" operator="between">
      <formula>$C$3</formula>
      <formula>$D$3</formula>
    </cfRule>
  </conditionalFormatting>
  <conditionalFormatting sqref="C6:H8">
    <cfRule type="cellIs" dxfId="1" priority="2" operator="equal">
      <formula>$H$3</formula>
    </cfRule>
  </conditionalFormatting>
  <conditionalFormatting sqref="C6:H8">
    <cfRule type="cellIs" dxfId="1" priority="3" operator="equal">
      <formula>$G$3</formula>
    </cfRule>
  </conditionalFormatting>
  <conditionalFormatting sqref="C6:H8">
    <cfRule type="cellIs" dxfId="1" priority="4" operator="equal">
      <formula>$F$3</formula>
    </cfRule>
  </conditionalFormatting>
  <conditionalFormatting sqref="C6:H8">
    <cfRule type="cellIs" dxfId="1" priority="5" operator="equal">
      <formula>$E$3</formula>
    </cfRule>
  </conditionalFormatting>
  <conditionalFormatting sqref="C6:H8">
    <cfRule type="cellIs" dxfId="1" priority="6" operator="equal">
      <formula>$D$3</formula>
    </cfRule>
  </conditionalFormatting>
  <conditionalFormatting sqref="C6:H8">
    <cfRule type="cellIs" dxfId="1" priority="7" operator="equal">
      <formula>$C$3</formula>
    </cfRule>
  </conditionalFormatting>
  <conditionalFormatting sqref="C6:H8">
    <cfRule type="expression" dxfId="2" priority="8">
      <formula>C6=3=15=25=26=36=49</formula>
    </cfRule>
  </conditionalFormatting>
  <conditionalFormatting sqref="C6:H8">
    <cfRule type="expression" dxfId="3" priority="9">
      <formula>$C$6=$C$3=$D$3=$E$3=$F$3=$G$3=$H$3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20.14"/>
    <col customWidth="1" min="4" max="4" width="16.0"/>
    <col customWidth="1" min="5" max="26" width="8.71"/>
  </cols>
  <sheetData>
    <row r="1" ht="14.25" customHeight="1"/>
    <row r="2" ht="14.25" customHeight="1">
      <c r="B2" s="45" t="s">
        <v>80</v>
      </c>
      <c r="C2" s="13"/>
      <c r="D2" s="13"/>
      <c r="E2" s="13"/>
      <c r="F2" s="14"/>
    </row>
    <row r="3" ht="14.25" customHeight="1"/>
    <row r="4" ht="14.25" customHeight="1"/>
    <row r="5" ht="14.25" customHeight="1">
      <c r="B5" s="46" t="s">
        <v>81</v>
      </c>
      <c r="C5" s="46" t="s">
        <v>82</v>
      </c>
      <c r="D5" s="46" t="s">
        <v>83</v>
      </c>
    </row>
    <row r="6" ht="14.25" customHeight="1">
      <c r="B6" s="46" t="s">
        <v>84</v>
      </c>
      <c r="C6" s="47">
        <v>43070.0</v>
      </c>
      <c r="D6" s="46">
        <v>1.0</v>
      </c>
      <c r="F6" s="48"/>
    </row>
    <row r="7" ht="14.25" customHeight="1">
      <c r="B7" s="46" t="s">
        <v>85</v>
      </c>
      <c r="C7" s="47">
        <v>43070.0</v>
      </c>
      <c r="D7" s="46">
        <v>1.0</v>
      </c>
    </row>
    <row r="8" ht="14.25" customHeight="1">
      <c r="B8" s="46" t="s">
        <v>86</v>
      </c>
      <c r="C8" s="47">
        <v>43071.0</v>
      </c>
      <c r="D8" s="46">
        <v>3.0</v>
      </c>
    </row>
    <row r="9" ht="14.25" customHeight="1">
      <c r="B9" s="46" t="s">
        <v>87</v>
      </c>
      <c r="C9" s="47">
        <v>43072.0</v>
      </c>
      <c r="D9" s="46">
        <v>1.0</v>
      </c>
    </row>
    <row r="10" ht="14.25" customHeight="1">
      <c r="B10" s="46" t="s">
        <v>88</v>
      </c>
      <c r="C10" s="47">
        <v>43072.0</v>
      </c>
      <c r="D10" s="46">
        <v>2.0</v>
      </c>
    </row>
    <row r="11" ht="14.25" customHeight="1">
      <c r="B11" s="11" t="s">
        <v>89</v>
      </c>
      <c r="C11" s="47">
        <v>43072.0</v>
      </c>
      <c r="D11" s="46">
        <v>1.0</v>
      </c>
    </row>
    <row r="12" ht="14.25" customHeight="1">
      <c r="B12" s="46" t="s">
        <v>90</v>
      </c>
      <c r="C12" s="47">
        <v>43072.0</v>
      </c>
      <c r="D12" s="46">
        <v>1.0</v>
      </c>
    </row>
    <row r="13" ht="14.25" customHeight="1"/>
    <row r="14" ht="14.25" customHeight="1"/>
    <row r="15" ht="14.25" customHeight="1">
      <c r="B15" s="49" t="s">
        <v>91</v>
      </c>
      <c r="C15" s="50"/>
    </row>
    <row r="16" ht="14.25" customHeight="1">
      <c r="B16" s="33" t="s">
        <v>92</v>
      </c>
      <c r="C16" s="33" t="s">
        <v>93</v>
      </c>
    </row>
    <row r="17" ht="14.25" customHeight="1">
      <c r="B17" s="51">
        <v>43070.0</v>
      </c>
      <c r="C17" s="51">
        <f t="shared" ref="C17:C18" si="1">EDATE(B17,1)</f>
        <v>43101</v>
      </c>
    </row>
    <row r="18" ht="14.25" customHeight="1">
      <c r="B18" s="51">
        <v>43070.0</v>
      </c>
      <c r="C18" s="51">
        <f t="shared" si="1"/>
        <v>43101</v>
      </c>
    </row>
    <row r="19" ht="14.25" customHeight="1">
      <c r="B19" s="51">
        <v>43071.0</v>
      </c>
      <c r="C19" s="51">
        <f>EDATE(B19,3)</f>
        <v>43161</v>
      </c>
    </row>
    <row r="20" ht="14.25" customHeight="1">
      <c r="B20" s="51">
        <v>43072.0</v>
      </c>
      <c r="C20" s="51">
        <f>EDATE(B20,1)</f>
        <v>43103</v>
      </c>
    </row>
    <row r="21" ht="14.25" customHeight="1">
      <c r="B21" s="51">
        <v>43072.0</v>
      </c>
      <c r="C21" s="51">
        <f>EDATE(B21,2)</f>
        <v>43134</v>
      </c>
    </row>
    <row r="22" ht="14.25" customHeight="1">
      <c r="B22" s="51">
        <v>43072.0</v>
      </c>
      <c r="C22" s="51">
        <f t="shared" ref="C22:C23" si="2">EDATE(B22,1)</f>
        <v>43103</v>
      </c>
    </row>
    <row r="23" ht="14.25" customHeight="1">
      <c r="B23" s="51">
        <v>43072.0</v>
      </c>
      <c r="C23" s="51">
        <f t="shared" si="2"/>
        <v>43103</v>
      </c>
    </row>
    <row r="24" ht="14.25" customHeight="1"/>
    <row r="25" ht="14.25" customHeight="1">
      <c r="B25" s="33" t="s">
        <v>83</v>
      </c>
      <c r="C25" s="33" t="s">
        <v>94</v>
      </c>
      <c r="D25" s="52" t="s">
        <v>95</v>
      </c>
    </row>
    <row r="26" ht="14.25" customHeight="1">
      <c r="B26" s="53">
        <v>1.0</v>
      </c>
      <c r="C26" s="33">
        <f t="shared" ref="C26:C28" si="3">COUNTIFS($D$6:$D$12,B26)</f>
        <v>5</v>
      </c>
      <c r="D26" s="33">
        <v>1.0</v>
      </c>
    </row>
    <row r="27" ht="14.25" customHeight="1">
      <c r="B27" s="53">
        <v>2.0</v>
      </c>
      <c r="C27" s="33">
        <f t="shared" si="3"/>
        <v>1</v>
      </c>
      <c r="D27" s="33">
        <v>2.0</v>
      </c>
    </row>
    <row r="28" ht="14.25" customHeight="1">
      <c r="B28" s="53">
        <v>3.0</v>
      </c>
      <c r="C28" s="33">
        <f t="shared" si="3"/>
        <v>1</v>
      </c>
      <c r="D28" s="33">
        <v>3.0</v>
      </c>
    </row>
    <row r="29" ht="14.25" customHeight="1">
      <c r="B29" s="54"/>
    </row>
    <row r="30" ht="14.25" customHeight="1">
      <c r="B30" s="54"/>
    </row>
    <row r="31" ht="14.25" customHeight="1">
      <c r="B31" s="54"/>
    </row>
    <row r="32" ht="14.25" customHeight="1">
      <c r="B32" s="5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2:F2"/>
    <mergeCell ref="B15:C15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16.57"/>
    <col customWidth="1" min="3" max="3" width="11.29"/>
    <col customWidth="1" min="4" max="4" width="28.29"/>
    <col customWidth="1" min="5" max="5" width="10.29"/>
    <col customWidth="1" min="6" max="13" width="8.71"/>
    <col customWidth="1" min="14" max="14" width="32.0"/>
    <col customWidth="1" min="15" max="26" width="8.71"/>
  </cols>
  <sheetData>
    <row r="1" ht="14.25" customHeight="1">
      <c r="A1" s="55" t="s">
        <v>96</v>
      </c>
      <c r="B1" s="55" t="s">
        <v>97</v>
      </c>
      <c r="D1" s="55" t="s">
        <v>96</v>
      </c>
      <c r="E1" s="55" t="s">
        <v>97</v>
      </c>
    </row>
    <row r="2" ht="14.25" customHeight="1">
      <c r="A2" s="19">
        <v>2018.0</v>
      </c>
      <c r="B2" s="56">
        <v>1.5E7</v>
      </c>
      <c r="D2" s="19">
        <v>2018.0</v>
      </c>
      <c r="E2" s="56">
        <v>1.5E7</v>
      </c>
    </row>
    <row r="3" ht="14.25" customHeight="1">
      <c r="A3" s="46" t="s">
        <v>98</v>
      </c>
      <c r="B3" s="57">
        <v>0.12</v>
      </c>
      <c r="D3" s="46" t="s">
        <v>98</v>
      </c>
      <c r="E3" s="57">
        <v>0.12</v>
      </c>
    </row>
    <row r="4" ht="14.25" customHeight="1">
      <c r="A4" s="46" t="s">
        <v>99</v>
      </c>
      <c r="B4" s="57">
        <v>0.02</v>
      </c>
      <c r="D4" s="46" t="s">
        <v>99</v>
      </c>
      <c r="E4" s="57">
        <v>0.02</v>
      </c>
    </row>
    <row r="5" ht="14.25" customHeight="1">
      <c r="A5" s="58" t="s">
        <v>100</v>
      </c>
      <c r="D5" s="46" t="s">
        <v>101</v>
      </c>
      <c r="E5" s="59">
        <f>B2+(B2*B3)-(B2*B4)</f>
        <v>16500000</v>
      </c>
    </row>
    <row r="6" ht="14.25" customHeight="1"/>
    <row r="7" ht="14.25" customHeight="1"/>
    <row r="8" ht="14.25" customHeight="1">
      <c r="E8" s="60" t="s">
        <v>99</v>
      </c>
      <c r="F8" s="13"/>
      <c r="G8" s="13"/>
      <c r="H8" s="13"/>
      <c r="I8" s="13"/>
      <c r="J8" s="14"/>
    </row>
    <row r="9" ht="14.25" customHeight="1">
      <c r="D9" s="56">
        <v>1650000.0</v>
      </c>
      <c r="E9" s="57">
        <v>0.025</v>
      </c>
      <c r="F9" s="57">
        <v>0.03</v>
      </c>
      <c r="G9" s="57">
        <v>0.035</v>
      </c>
      <c r="H9" s="57">
        <v>0.04</v>
      </c>
      <c r="I9" s="57">
        <v>0.045</v>
      </c>
      <c r="J9" s="57">
        <v>0.05</v>
      </c>
    </row>
    <row r="10" ht="14.25" customHeight="1">
      <c r="C10" s="61" t="s">
        <v>102</v>
      </c>
      <c r="D10" s="57">
        <v>0.125</v>
      </c>
      <c r="E10" s="59">
        <f t="shared" ref="E10:E18" si="1">$D$9+($D$9*D10)-($D$9*$E$9)</f>
        <v>1815000</v>
      </c>
      <c r="F10" s="59">
        <f>$D$9+($D$9*D10)-($D$9*F9)</f>
        <v>1806750</v>
      </c>
      <c r="G10" s="59">
        <f t="shared" ref="G10:G18" si="2">$D$9+($D$9*D10)-($D$9*$G$9)</f>
        <v>1798500</v>
      </c>
      <c r="H10" s="59">
        <f t="shared" ref="H10:H18" si="3">$D$9+($D$9*D10)-($D$9*$H$9)</f>
        <v>1790250</v>
      </c>
      <c r="I10" s="59">
        <f t="shared" ref="I10:I18" si="4">$D$9+($D$9*D10)-($D$9*$I$9)</f>
        <v>1782000</v>
      </c>
      <c r="J10" s="59">
        <f t="shared" ref="J10:J18" si="5">$D$9+($D$9*D10)-($D$9*$J$9)</f>
        <v>1773750</v>
      </c>
    </row>
    <row r="11" ht="14.25" customHeight="1">
      <c r="C11" s="62"/>
      <c r="D11" s="57">
        <v>0.135</v>
      </c>
      <c r="E11" s="59">
        <f t="shared" si="1"/>
        <v>1831500</v>
      </c>
      <c r="F11" s="59">
        <f t="shared" ref="F11:F18" si="6">$D$9+($D$9*D11)-($D$9*$F$9)</f>
        <v>1823250</v>
      </c>
      <c r="G11" s="59">
        <f t="shared" si="2"/>
        <v>1815000</v>
      </c>
      <c r="H11" s="59">
        <f t="shared" si="3"/>
        <v>1806750</v>
      </c>
      <c r="I11" s="59">
        <f t="shared" si="4"/>
        <v>1798500</v>
      </c>
      <c r="J11" s="59">
        <f t="shared" si="5"/>
        <v>1790250</v>
      </c>
      <c r="N11" s="63"/>
    </row>
    <row r="12" ht="14.25" customHeight="1">
      <c r="C12" s="62"/>
      <c r="D12" s="57">
        <v>0.145</v>
      </c>
      <c r="E12" s="59">
        <f t="shared" si="1"/>
        <v>1848000</v>
      </c>
      <c r="F12" s="59">
        <f t="shared" si="6"/>
        <v>1839750</v>
      </c>
      <c r="G12" s="59">
        <f t="shared" si="2"/>
        <v>1831500</v>
      </c>
      <c r="H12" s="59">
        <f t="shared" si="3"/>
        <v>1823250</v>
      </c>
      <c r="I12" s="59">
        <f t="shared" si="4"/>
        <v>1815000</v>
      </c>
      <c r="J12" s="59">
        <f t="shared" si="5"/>
        <v>1806750</v>
      </c>
    </row>
    <row r="13" ht="14.25" customHeight="1">
      <c r="C13" s="62"/>
      <c r="D13" s="57">
        <v>0.155</v>
      </c>
      <c r="E13" s="59">
        <f t="shared" si="1"/>
        <v>1864500</v>
      </c>
      <c r="F13" s="59">
        <f t="shared" si="6"/>
        <v>1856250</v>
      </c>
      <c r="G13" s="59">
        <f t="shared" si="2"/>
        <v>1848000</v>
      </c>
      <c r="H13" s="59">
        <f t="shared" si="3"/>
        <v>1839750</v>
      </c>
      <c r="I13" s="59">
        <f t="shared" si="4"/>
        <v>1831500</v>
      </c>
      <c r="J13" s="59">
        <f t="shared" si="5"/>
        <v>1823250</v>
      </c>
    </row>
    <row r="14" ht="14.25" customHeight="1">
      <c r="C14" s="62"/>
      <c r="D14" s="57">
        <v>0.165</v>
      </c>
      <c r="E14" s="59">
        <f t="shared" si="1"/>
        <v>1881000</v>
      </c>
      <c r="F14" s="59">
        <f t="shared" si="6"/>
        <v>1872750</v>
      </c>
      <c r="G14" s="59">
        <f t="shared" si="2"/>
        <v>1864500</v>
      </c>
      <c r="H14" s="59">
        <f t="shared" si="3"/>
        <v>1856250</v>
      </c>
      <c r="I14" s="59">
        <f t="shared" si="4"/>
        <v>1848000</v>
      </c>
      <c r="J14" s="59">
        <f t="shared" si="5"/>
        <v>1839750</v>
      </c>
    </row>
    <row r="15" ht="14.25" customHeight="1">
      <c r="C15" s="62"/>
      <c r="D15" s="57">
        <v>0.175</v>
      </c>
      <c r="E15" s="59">
        <f t="shared" si="1"/>
        <v>1897500</v>
      </c>
      <c r="F15" s="59">
        <f t="shared" si="6"/>
        <v>1889250</v>
      </c>
      <c r="G15" s="59">
        <f t="shared" si="2"/>
        <v>1881000</v>
      </c>
      <c r="H15" s="59">
        <f t="shared" si="3"/>
        <v>1872750</v>
      </c>
      <c r="I15" s="59">
        <f t="shared" si="4"/>
        <v>1864500</v>
      </c>
      <c r="J15" s="59">
        <f t="shared" si="5"/>
        <v>1856250</v>
      </c>
    </row>
    <row r="16" ht="14.25" customHeight="1">
      <c r="C16" s="62"/>
      <c r="D16" s="57">
        <v>0.185</v>
      </c>
      <c r="E16" s="59">
        <f t="shared" si="1"/>
        <v>1914000</v>
      </c>
      <c r="F16" s="59">
        <f t="shared" si="6"/>
        <v>1905750</v>
      </c>
      <c r="G16" s="59">
        <f t="shared" si="2"/>
        <v>1897500</v>
      </c>
      <c r="H16" s="59">
        <f t="shared" si="3"/>
        <v>1889250</v>
      </c>
      <c r="I16" s="59">
        <f t="shared" si="4"/>
        <v>1881000</v>
      </c>
      <c r="J16" s="59">
        <f t="shared" si="5"/>
        <v>1872750</v>
      </c>
    </row>
    <row r="17" ht="14.25" customHeight="1">
      <c r="C17" s="62"/>
      <c r="D17" s="57">
        <v>0.195</v>
      </c>
      <c r="E17" s="59">
        <f t="shared" si="1"/>
        <v>1930500</v>
      </c>
      <c r="F17" s="59">
        <f t="shared" si="6"/>
        <v>1922250</v>
      </c>
      <c r="G17" s="59">
        <f t="shared" si="2"/>
        <v>1914000</v>
      </c>
      <c r="H17" s="59">
        <f t="shared" si="3"/>
        <v>1905750</v>
      </c>
      <c r="I17" s="59">
        <f t="shared" si="4"/>
        <v>1897500</v>
      </c>
      <c r="J17" s="59">
        <f t="shared" si="5"/>
        <v>1889250</v>
      </c>
    </row>
    <row r="18" ht="14.25" customHeight="1">
      <c r="C18" s="64"/>
      <c r="D18" s="57">
        <v>0.205</v>
      </c>
      <c r="E18" s="59">
        <f t="shared" si="1"/>
        <v>1947000</v>
      </c>
      <c r="F18" s="59">
        <f t="shared" si="6"/>
        <v>1938750</v>
      </c>
      <c r="G18" s="59">
        <f t="shared" si="2"/>
        <v>1930500</v>
      </c>
      <c r="H18" s="59">
        <f t="shared" si="3"/>
        <v>1922250</v>
      </c>
      <c r="I18" s="59">
        <f t="shared" si="4"/>
        <v>1914000</v>
      </c>
      <c r="J18" s="59">
        <f t="shared" si="5"/>
        <v>1905750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5:B5"/>
    <mergeCell ref="E8:J8"/>
    <mergeCell ref="C10:C18"/>
  </mergeCell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3.29"/>
    <col customWidth="1" min="10" max="26" width="8.71"/>
  </cols>
  <sheetData>
    <row r="1" ht="14.25" customHeight="1">
      <c r="A1" s="65" t="s">
        <v>103</v>
      </c>
      <c r="B1" s="66"/>
      <c r="C1" s="66"/>
      <c r="D1" s="66"/>
      <c r="E1" s="50"/>
    </row>
    <row r="2" ht="14.25" customHeight="1">
      <c r="A2" s="67" t="s">
        <v>104</v>
      </c>
      <c r="B2" s="68" t="s">
        <v>105</v>
      </c>
      <c r="C2" s="68" t="s">
        <v>106</v>
      </c>
      <c r="D2" s="68" t="s">
        <v>107</v>
      </c>
      <c r="E2" s="68" t="s">
        <v>108</v>
      </c>
      <c r="H2" s="68" t="s">
        <v>109</v>
      </c>
      <c r="I2" s="68" t="s">
        <v>110</v>
      </c>
    </row>
    <row r="3" ht="14.25" customHeight="1">
      <c r="A3" s="69" t="s">
        <v>111</v>
      </c>
      <c r="B3" s="33">
        <v>38.0</v>
      </c>
      <c r="C3" s="33">
        <v>58.0</v>
      </c>
      <c r="D3" s="33">
        <v>66.0</v>
      </c>
      <c r="E3" s="33">
        <v>49.0</v>
      </c>
      <c r="H3" s="33" t="s">
        <v>112</v>
      </c>
      <c r="I3" s="33">
        <f>VLOOKUP(H3,A3:E10,2,1)</f>
        <v>88</v>
      </c>
    </row>
    <row r="4" ht="14.25" customHeight="1">
      <c r="A4" s="69" t="s">
        <v>113</v>
      </c>
      <c r="B4" s="33">
        <v>88.0</v>
      </c>
      <c r="C4" s="33">
        <v>92.0</v>
      </c>
      <c r="D4" s="33">
        <v>74.0</v>
      </c>
      <c r="E4" s="33">
        <v>90.0</v>
      </c>
    </row>
    <row r="5" ht="14.25" customHeight="1">
      <c r="A5" s="69" t="s">
        <v>114</v>
      </c>
      <c r="B5" s="33">
        <v>57.0</v>
      </c>
      <c r="C5" s="33">
        <v>77.0</v>
      </c>
      <c r="D5" s="33">
        <v>91.0</v>
      </c>
      <c r="E5" s="33">
        <v>91.0</v>
      </c>
    </row>
    <row r="6" ht="14.25" customHeight="1">
      <c r="A6" s="69" t="s">
        <v>112</v>
      </c>
      <c r="B6" s="33">
        <v>82.0</v>
      </c>
      <c r="C6" s="33">
        <v>56.0</v>
      </c>
      <c r="D6" s="33">
        <v>45.0</v>
      </c>
      <c r="E6" s="33">
        <v>95.0</v>
      </c>
    </row>
    <row r="7" ht="14.25" customHeight="1">
      <c r="A7" s="69" t="s">
        <v>115</v>
      </c>
      <c r="B7" s="33">
        <v>55.0</v>
      </c>
      <c r="C7" s="33">
        <v>55.0</v>
      </c>
      <c r="D7" s="33">
        <v>65.0</v>
      </c>
      <c r="E7" s="33">
        <v>75.0</v>
      </c>
    </row>
    <row r="8" ht="14.25" customHeight="1">
      <c r="A8" s="69" t="s">
        <v>116</v>
      </c>
      <c r="B8" s="33">
        <v>44.0</v>
      </c>
      <c r="C8" s="33">
        <v>69.0</v>
      </c>
      <c r="D8" s="33">
        <v>80.0</v>
      </c>
      <c r="E8" s="33">
        <v>90.0</v>
      </c>
    </row>
    <row r="9" ht="14.25" customHeight="1">
      <c r="A9" s="69" t="s">
        <v>117</v>
      </c>
      <c r="B9" s="33">
        <v>75.0</v>
      </c>
      <c r="C9" s="33">
        <v>51.0</v>
      </c>
      <c r="D9" s="33">
        <v>57.0</v>
      </c>
      <c r="E9" s="33">
        <v>84.0</v>
      </c>
    </row>
    <row r="10" ht="14.25" customHeight="1">
      <c r="A10" s="69" t="s">
        <v>118</v>
      </c>
      <c r="B10" s="33">
        <v>38.0</v>
      </c>
      <c r="C10" s="33">
        <v>37.0</v>
      </c>
      <c r="D10" s="33">
        <v>51.0</v>
      </c>
      <c r="E10" s="33">
        <v>56.0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2023-03-27T17:15:52Z</dcterms:created>
  <dc:creator>Admin</dc:creator>
</cp:coreProperties>
</file>