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Gabriel\ENCE\Disciplinas\Trabalho de Conclusão de Curso\Códigos\Estudos de Simulação\"/>
    </mc:Choice>
  </mc:AlternateContent>
  <xr:revisionPtr revIDLastSave="0" documentId="13_ncr:1_{710E9794-6FD7-4209-9454-1567EA44E8C2}" xr6:coauthVersionLast="45" xr6:coauthVersionMax="45" xr10:uidLastSave="{00000000-0000-0000-0000-000000000000}"/>
  <bookViews>
    <workbookView xWindow="-120" yWindow="-120" windowWidth="29040" windowHeight="15840" activeTab="4" xr2:uid="{2FA41303-8C1A-4605-9E3E-161147020569}"/>
  </bookViews>
  <sheets>
    <sheet name="Resumo" sheetId="1" r:id="rId1"/>
    <sheet name="Discretização" sheetId="2" r:id="rId2"/>
    <sheet name="Dependência" sheetId="3" r:id="rId3"/>
    <sheet name="Dependência-Segunda Tent" sheetId="4" r:id="rId4"/>
    <sheet name="Dependência-Terceira Tent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08" i="5" l="1"/>
  <c r="AG108" i="5"/>
  <c r="Y108" i="5"/>
  <c r="W108" i="5"/>
  <c r="S108" i="5"/>
  <c r="I108" i="5"/>
  <c r="E108" i="5"/>
  <c r="AO107" i="5"/>
  <c r="AM107" i="5"/>
  <c r="AA107" i="5"/>
  <c r="Y107" i="5"/>
  <c r="M107" i="5"/>
  <c r="K107" i="5"/>
  <c r="AO106" i="5"/>
  <c r="AM106" i="5"/>
  <c r="AA106" i="5"/>
  <c r="Y106" i="5"/>
  <c r="M106" i="5"/>
  <c r="K106" i="5"/>
  <c r="AO105" i="5"/>
  <c r="AM105" i="5"/>
  <c r="AA105" i="5"/>
  <c r="Y105" i="5"/>
  <c r="M105" i="5"/>
  <c r="K105" i="5"/>
  <c r="AO104" i="5"/>
  <c r="AM104" i="5"/>
  <c r="AA104" i="5"/>
  <c r="Y104" i="5"/>
  <c r="M104" i="5"/>
  <c r="K104" i="5"/>
  <c r="AO103" i="5"/>
  <c r="AM103" i="5"/>
  <c r="AA103" i="5"/>
  <c r="Y103" i="5"/>
  <c r="M103" i="5"/>
  <c r="K103" i="5"/>
  <c r="AO102" i="5"/>
  <c r="AM102" i="5"/>
  <c r="AA102" i="5"/>
  <c r="Y102" i="5"/>
  <c r="M102" i="5"/>
  <c r="K102" i="5"/>
  <c r="AO101" i="5"/>
  <c r="AM101" i="5"/>
  <c r="AA101" i="5"/>
  <c r="Y101" i="5"/>
  <c r="M101" i="5"/>
  <c r="K101" i="5"/>
  <c r="AO100" i="5"/>
  <c r="AM100" i="5"/>
  <c r="AA100" i="5"/>
  <c r="Y100" i="5"/>
  <c r="M100" i="5"/>
  <c r="K100" i="5"/>
  <c r="AO99" i="5"/>
  <c r="AM99" i="5"/>
  <c r="AA99" i="5"/>
  <c r="Y99" i="5"/>
  <c r="M99" i="5"/>
  <c r="K99" i="5"/>
  <c r="AO98" i="5"/>
  <c r="AM98" i="5"/>
  <c r="AA98" i="5"/>
  <c r="Y98" i="5"/>
  <c r="M98" i="5"/>
  <c r="K98" i="5"/>
  <c r="AO97" i="5"/>
  <c r="AM97" i="5"/>
  <c r="AA97" i="5"/>
  <c r="Y97" i="5"/>
  <c r="M97" i="5"/>
  <c r="K97" i="5"/>
  <c r="AO96" i="5"/>
  <c r="AM96" i="5"/>
  <c r="AA96" i="5"/>
  <c r="Y96" i="5"/>
  <c r="M96" i="5"/>
  <c r="K96" i="5"/>
  <c r="AO95" i="5"/>
  <c r="AM95" i="5"/>
  <c r="AA95" i="5"/>
  <c r="Y95" i="5"/>
  <c r="M95" i="5"/>
  <c r="K95" i="5"/>
  <c r="AO94" i="5"/>
  <c r="AM94" i="5"/>
  <c r="AA94" i="5"/>
  <c r="Y94" i="5"/>
  <c r="M94" i="5"/>
  <c r="K94" i="5"/>
  <c r="AO93" i="5"/>
  <c r="AM93" i="5"/>
  <c r="AA93" i="5"/>
  <c r="Y93" i="5"/>
  <c r="M93" i="5"/>
  <c r="K93" i="5"/>
  <c r="AO92" i="5"/>
  <c r="AM92" i="5"/>
  <c r="AA92" i="5"/>
  <c r="Y92" i="5"/>
  <c r="M92" i="5"/>
  <c r="K92" i="5"/>
  <c r="AO91" i="5"/>
  <c r="AM91" i="5"/>
  <c r="AA91" i="5"/>
  <c r="Y91" i="5"/>
  <c r="M91" i="5"/>
  <c r="K91" i="5"/>
  <c r="AO90" i="5"/>
  <c r="AM90" i="5"/>
  <c r="AA90" i="5"/>
  <c r="Y90" i="5"/>
  <c r="M90" i="5"/>
  <c r="K90" i="5"/>
  <c r="AO89" i="5"/>
  <c r="AM89" i="5"/>
  <c r="AA89" i="5"/>
  <c r="Y89" i="5"/>
  <c r="M89" i="5"/>
  <c r="K89" i="5"/>
  <c r="AO88" i="5"/>
  <c r="AM88" i="5"/>
  <c r="AA88" i="5"/>
  <c r="Y88" i="5"/>
  <c r="M88" i="5"/>
  <c r="K88" i="5"/>
  <c r="AO87" i="5"/>
  <c r="AM87" i="5"/>
  <c r="AA87" i="5"/>
  <c r="Y87" i="5"/>
  <c r="M87" i="5"/>
  <c r="K87" i="5"/>
  <c r="AO86" i="5"/>
  <c r="AM86" i="5"/>
  <c r="AA86" i="5"/>
  <c r="Y86" i="5"/>
  <c r="M86" i="5"/>
  <c r="K86" i="5"/>
  <c r="AO85" i="5"/>
  <c r="AM85" i="5"/>
  <c r="AA85" i="5"/>
  <c r="Y85" i="5"/>
  <c r="M85" i="5"/>
  <c r="K85" i="5"/>
  <c r="AO84" i="5"/>
  <c r="AM84" i="5"/>
  <c r="AA84" i="5"/>
  <c r="Y84" i="5"/>
  <c r="M84" i="5"/>
  <c r="K84" i="5"/>
  <c r="AO83" i="5"/>
  <c r="AM83" i="5"/>
  <c r="AA83" i="5"/>
  <c r="Y83" i="5"/>
  <c r="M83" i="5"/>
  <c r="K83" i="5"/>
  <c r="AO82" i="5"/>
  <c r="AM82" i="5"/>
  <c r="AA82" i="5"/>
  <c r="Y82" i="5"/>
  <c r="M82" i="5"/>
  <c r="K82" i="5"/>
  <c r="AO81" i="5"/>
  <c r="AM81" i="5"/>
  <c r="AA81" i="5"/>
  <c r="Y81" i="5"/>
  <c r="M81" i="5"/>
  <c r="K81" i="5"/>
  <c r="AO80" i="5"/>
  <c r="AM80" i="5"/>
  <c r="AA80" i="5"/>
  <c r="Y80" i="5"/>
  <c r="M80" i="5"/>
  <c r="K80" i="5"/>
  <c r="AO79" i="5"/>
  <c r="AM79" i="5"/>
  <c r="AA79" i="5"/>
  <c r="Y79" i="5"/>
  <c r="M79" i="5"/>
  <c r="K79" i="5"/>
  <c r="AO78" i="5"/>
  <c r="AM78" i="5"/>
  <c r="AA78" i="5"/>
  <c r="Y78" i="5"/>
  <c r="M78" i="5"/>
  <c r="K78" i="5"/>
  <c r="AO77" i="5"/>
  <c r="AM77" i="5"/>
  <c r="AA77" i="5"/>
  <c r="Y77" i="5"/>
  <c r="M77" i="5"/>
  <c r="K77" i="5"/>
  <c r="AO76" i="5"/>
  <c r="AM76" i="5"/>
  <c r="AA76" i="5"/>
  <c r="Y76" i="5"/>
  <c r="M76" i="5"/>
  <c r="K76" i="5"/>
  <c r="AO75" i="5"/>
  <c r="AM75" i="5"/>
  <c r="AA75" i="5"/>
  <c r="Y75" i="5"/>
  <c r="M75" i="5"/>
  <c r="K75" i="5"/>
  <c r="AO74" i="5"/>
  <c r="AM74" i="5"/>
  <c r="AA74" i="5"/>
  <c r="Y74" i="5"/>
  <c r="M74" i="5"/>
  <c r="K74" i="5"/>
  <c r="AO73" i="5"/>
  <c r="AM73" i="5"/>
  <c r="AA73" i="5"/>
  <c r="Y73" i="5"/>
  <c r="M73" i="5"/>
  <c r="K73" i="5"/>
  <c r="AO72" i="5"/>
  <c r="AM72" i="5"/>
  <c r="AA72" i="5"/>
  <c r="Y72" i="5"/>
  <c r="M72" i="5"/>
  <c r="K72" i="5"/>
  <c r="AO71" i="5"/>
  <c r="AM71" i="5"/>
  <c r="AA71" i="5"/>
  <c r="Y71" i="5"/>
  <c r="M71" i="5"/>
  <c r="K71" i="5"/>
  <c r="AO70" i="5"/>
  <c r="AM70" i="5"/>
  <c r="AA70" i="5"/>
  <c r="Y70" i="5"/>
  <c r="M70" i="5"/>
  <c r="K70" i="5"/>
  <c r="AO69" i="5"/>
  <c r="AM69" i="5"/>
  <c r="AA69" i="5"/>
  <c r="Y69" i="5"/>
  <c r="M69" i="5"/>
  <c r="K69" i="5"/>
  <c r="AO68" i="5"/>
  <c r="AM68" i="5"/>
  <c r="AA68" i="5"/>
  <c r="Y68" i="5"/>
  <c r="M68" i="5"/>
  <c r="K68" i="5"/>
  <c r="AO67" i="5"/>
  <c r="AM67" i="5"/>
  <c r="AA67" i="5"/>
  <c r="Y67" i="5"/>
  <c r="M67" i="5"/>
  <c r="K67" i="5"/>
  <c r="AO66" i="5"/>
  <c r="AM66" i="5"/>
  <c r="AA66" i="5"/>
  <c r="Y66" i="5"/>
  <c r="M66" i="5"/>
  <c r="K66" i="5"/>
  <c r="AO65" i="5"/>
  <c r="AM65" i="5"/>
  <c r="AA65" i="5"/>
  <c r="Y65" i="5"/>
  <c r="M65" i="5"/>
  <c r="K65" i="5"/>
  <c r="AO64" i="5"/>
  <c r="AM64" i="5"/>
  <c r="AA64" i="5"/>
  <c r="Y64" i="5"/>
  <c r="M64" i="5"/>
  <c r="K64" i="5"/>
  <c r="AO63" i="5"/>
  <c r="AM63" i="5"/>
  <c r="AA63" i="5"/>
  <c r="Y63" i="5"/>
  <c r="M63" i="5"/>
  <c r="K63" i="5"/>
  <c r="AO62" i="5"/>
  <c r="AM62" i="5"/>
  <c r="AA62" i="5"/>
  <c r="Y62" i="5"/>
  <c r="M62" i="5"/>
  <c r="K62" i="5"/>
  <c r="AO61" i="5"/>
  <c r="AM61" i="5"/>
  <c r="AA61" i="5"/>
  <c r="Y61" i="5"/>
  <c r="M61" i="5"/>
  <c r="K61" i="5"/>
  <c r="AO60" i="5"/>
  <c r="AM60" i="5"/>
  <c r="AA60" i="5"/>
  <c r="Y60" i="5"/>
  <c r="M60" i="5"/>
  <c r="K60" i="5"/>
  <c r="AO59" i="5"/>
  <c r="AM59" i="5"/>
  <c r="AA59" i="5"/>
  <c r="Y59" i="5"/>
  <c r="M59" i="5"/>
  <c r="K59" i="5"/>
  <c r="AO58" i="5"/>
  <c r="AM58" i="5"/>
  <c r="AA58" i="5"/>
  <c r="Y58" i="5"/>
  <c r="M58" i="5"/>
  <c r="K58" i="5"/>
  <c r="AO57" i="5"/>
  <c r="AM57" i="5"/>
  <c r="AA57" i="5"/>
  <c r="Y57" i="5"/>
  <c r="M57" i="5"/>
  <c r="K57" i="5"/>
  <c r="AO56" i="5"/>
  <c r="AM56" i="5"/>
  <c r="AA56" i="5"/>
  <c r="Y56" i="5"/>
  <c r="M56" i="5"/>
  <c r="K56" i="5"/>
  <c r="AO55" i="5"/>
  <c r="AM55" i="5"/>
  <c r="AA55" i="5"/>
  <c r="Y55" i="5"/>
  <c r="M55" i="5"/>
  <c r="K55" i="5"/>
  <c r="AO54" i="5"/>
  <c r="AM54" i="5"/>
  <c r="AA54" i="5"/>
  <c r="Y54" i="5"/>
  <c r="M54" i="5"/>
  <c r="K54" i="5"/>
  <c r="AO53" i="5"/>
  <c r="AM53" i="5"/>
  <c r="AA53" i="5"/>
  <c r="Y53" i="5"/>
  <c r="M53" i="5"/>
  <c r="K53" i="5"/>
  <c r="AO52" i="5"/>
  <c r="AM52" i="5"/>
  <c r="AA52" i="5"/>
  <c r="Y52" i="5"/>
  <c r="M52" i="5"/>
  <c r="K52" i="5"/>
  <c r="AO51" i="5"/>
  <c r="AM51" i="5"/>
  <c r="AA51" i="5"/>
  <c r="Y51" i="5"/>
  <c r="M51" i="5"/>
  <c r="K51" i="5"/>
  <c r="AO50" i="5"/>
  <c r="AM50" i="5"/>
  <c r="AA50" i="5"/>
  <c r="Y50" i="5"/>
  <c r="M50" i="5"/>
  <c r="K50" i="5"/>
  <c r="AO49" i="5"/>
  <c r="AM49" i="5"/>
  <c r="AA49" i="5"/>
  <c r="Y49" i="5"/>
  <c r="M49" i="5"/>
  <c r="K49" i="5"/>
  <c r="AO48" i="5"/>
  <c r="AM48" i="5"/>
  <c r="AA48" i="5"/>
  <c r="Y48" i="5"/>
  <c r="M48" i="5"/>
  <c r="K48" i="5"/>
  <c r="AO47" i="5"/>
  <c r="AM47" i="5"/>
  <c r="AA47" i="5"/>
  <c r="Y47" i="5"/>
  <c r="M47" i="5"/>
  <c r="K47" i="5"/>
  <c r="AO46" i="5"/>
  <c r="AM46" i="5"/>
  <c r="AA46" i="5"/>
  <c r="Y46" i="5"/>
  <c r="M46" i="5"/>
  <c r="K46" i="5"/>
  <c r="AO45" i="5"/>
  <c r="AM45" i="5"/>
  <c r="AA45" i="5"/>
  <c r="Y45" i="5"/>
  <c r="M45" i="5"/>
  <c r="K45" i="5"/>
  <c r="AO44" i="5"/>
  <c r="AM44" i="5"/>
  <c r="AA44" i="5"/>
  <c r="Y44" i="5"/>
  <c r="M44" i="5"/>
  <c r="K44" i="5"/>
  <c r="AO43" i="5"/>
  <c r="AM43" i="5"/>
  <c r="AA43" i="5"/>
  <c r="Y43" i="5"/>
  <c r="M43" i="5"/>
  <c r="K43" i="5"/>
  <c r="AO42" i="5"/>
  <c r="AM42" i="5"/>
  <c r="AA42" i="5"/>
  <c r="Y42" i="5"/>
  <c r="M42" i="5"/>
  <c r="K42" i="5"/>
  <c r="AO41" i="5"/>
  <c r="AM41" i="5"/>
  <c r="AA41" i="5"/>
  <c r="Y41" i="5"/>
  <c r="M41" i="5"/>
  <c r="K41" i="5"/>
  <c r="AO40" i="5"/>
  <c r="AM40" i="5"/>
  <c r="AA40" i="5"/>
  <c r="Y40" i="5"/>
  <c r="M40" i="5"/>
  <c r="K40" i="5"/>
  <c r="AO39" i="5"/>
  <c r="AM39" i="5"/>
  <c r="AA39" i="5"/>
  <c r="Y39" i="5"/>
  <c r="M39" i="5"/>
  <c r="K39" i="5"/>
  <c r="AO38" i="5"/>
  <c r="AM38" i="5"/>
  <c r="AA38" i="5"/>
  <c r="Y38" i="5"/>
  <c r="M38" i="5"/>
  <c r="K38" i="5"/>
  <c r="AO37" i="5"/>
  <c r="AM37" i="5"/>
  <c r="AA37" i="5"/>
  <c r="Y37" i="5"/>
  <c r="M37" i="5"/>
  <c r="K37" i="5"/>
  <c r="AO36" i="5"/>
  <c r="AM36" i="5"/>
  <c r="AA36" i="5"/>
  <c r="Y36" i="5"/>
  <c r="M36" i="5"/>
  <c r="K36" i="5"/>
  <c r="AO35" i="5"/>
  <c r="AM35" i="5"/>
  <c r="AA35" i="5"/>
  <c r="Y35" i="5"/>
  <c r="M35" i="5"/>
  <c r="K35" i="5"/>
  <c r="AO34" i="5"/>
  <c r="AM34" i="5"/>
  <c r="AA34" i="5"/>
  <c r="Y34" i="5"/>
  <c r="M34" i="5"/>
  <c r="K34" i="5"/>
  <c r="AO33" i="5"/>
  <c r="AM33" i="5"/>
  <c r="AA33" i="5"/>
  <c r="Y33" i="5"/>
  <c r="M33" i="5"/>
  <c r="K33" i="5"/>
  <c r="AO32" i="5"/>
  <c r="AM32" i="5"/>
  <c r="AA32" i="5"/>
  <c r="Y32" i="5"/>
  <c r="M32" i="5"/>
  <c r="K32" i="5"/>
  <c r="AO31" i="5"/>
  <c r="AM31" i="5"/>
  <c r="AA31" i="5"/>
  <c r="Y31" i="5"/>
  <c r="M31" i="5"/>
  <c r="K31" i="5"/>
  <c r="AO30" i="5"/>
  <c r="AM30" i="5"/>
  <c r="AA30" i="5"/>
  <c r="Y30" i="5"/>
  <c r="M30" i="5"/>
  <c r="K30" i="5"/>
  <c r="AO29" i="5"/>
  <c r="AM29" i="5"/>
  <c r="AA29" i="5"/>
  <c r="Y29" i="5"/>
  <c r="M29" i="5"/>
  <c r="K29" i="5"/>
  <c r="AO28" i="5"/>
  <c r="AM28" i="5"/>
  <c r="AA28" i="5"/>
  <c r="Y28" i="5"/>
  <c r="M28" i="5"/>
  <c r="K28" i="5"/>
  <c r="AO27" i="5"/>
  <c r="AM27" i="5"/>
  <c r="AA27" i="5"/>
  <c r="Y27" i="5"/>
  <c r="M27" i="5"/>
  <c r="K27" i="5"/>
  <c r="AO26" i="5"/>
  <c r="AM26" i="5"/>
  <c r="AA26" i="5"/>
  <c r="Y26" i="5"/>
  <c r="M26" i="5"/>
  <c r="K26" i="5"/>
  <c r="AO25" i="5"/>
  <c r="AM25" i="5"/>
  <c r="AA25" i="5"/>
  <c r="Y25" i="5"/>
  <c r="M25" i="5"/>
  <c r="K25" i="5"/>
  <c r="AO24" i="5"/>
  <c r="AM24" i="5"/>
  <c r="AA24" i="5"/>
  <c r="Y24" i="5"/>
  <c r="M24" i="5"/>
  <c r="K24" i="5"/>
  <c r="AO23" i="5"/>
  <c r="AM23" i="5"/>
  <c r="AA23" i="5"/>
  <c r="Y23" i="5"/>
  <c r="M23" i="5"/>
  <c r="K23" i="5"/>
  <c r="AO22" i="5"/>
  <c r="AM22" i="5"/>
  <c r="AA22" i="5"/>
  <c r="Y22" i="5"/>
  <c r="M22" i="5"/>
  <c r="K22" i="5"/>
  <c r="AO21" i="5"/>
  <c r="AM21" i="5"/>
  <c r="AA21" i="5"/>
  <c r="Y21" i="5"/>
  <c r="M21" i="5"/>
  <c r="K21" i="5"/>
  <c r="AO20" i="5"/>
  <c r="AM20" i="5"/>
  <c r="AA20" i="5"/>
  <c r="Y20" i="5"/>
  <c r="M20" i="5"/>
  <c r="K20" i="5"/>
  <c r="AO19" i="5"/>
  <c r="AM19" i="5"/>
  <c r="AA19" i="5"/>
  <c r="Y19" i="5"/>
  <c r="M19" i="5"/>
  <c r="K19" i="5"/>
  <c r="AO18" i="5"/>
  <c r="AM18" i="5"/>
  <c r="AA18" i="5"/>
  <c r="Y18" i="5"/>
  <c r="M18" i="5"/>
  <c r="K18" i="5"/>
  <c r="AO17" i="5"/>
  <c r="AM17" i="5"/>
  <c r="AA17" i="5"/>
  <c r="Y17" i="5"/>
  <c r="M17" i="5"/>
  <c r="K17" i="5"/>
  <c r="AO16" i="5"/>
  <c r="AM16" i="5"/>
  <c r="AA16" i="5"/>
  <c r="Y16" i="5"/>
  <c r="M16" i="5"/>
  <c r="K16" i="5"/>
  <c r="AO15" i="5"/>
  <c r="AM15" i="5"/>
  <c r="AA15" i="5"/>
  <c r="Y15" i="5"/>
  <c r="M15" i="5"/>
  <c r="K15" i="5"/>
  <c r="AO14" i="5"/>
  <c r="AM14" i="5"/>
  <c r="AA14" i="5"/>
  <c r="Y14" i="5"/>
  <c r="M14" i="5"/>
  <c r="K14" i="5"/>
  <c r="AO13" i="5"/>
  <c r="AM13" i="5"/>
  <c r="AA13" i="5"/>
  <c r="Y13" i="5"/>
  <c r="M13" i="5"/>
  <c r="K13" i="5"/>
  <c r="AO12" i="5"/>
  <c r="AM12" i="5"/>
  <c r="AA12" i="5"/>
  <c r="Y12" i="5"/>
  <c r="M12" i="5"/>
  <c r="K12" i="5"/>
  <c r="AO11" i="5"/>
  <c r="AM11" i="5"/>
  <c r="AA11" i="5"/>
  <c r="Y11" i="5"/>
  <c r="M11" i="5"/>
  <c r="K11" i="5"/>
  <c r="AO10" i="5"/>
  <c r="AM10" i="5"/>
  <c r="AA10" i="5"/>
  <c r="Y10" i="5"/>
  <c r="M10" i="5"/>
  <c r="K10" i="5"/>
  <c r="AO9" i="5"/>
  <c r="AM9" i="5"/>
  <c r="AA9" i="5"/>
  <c r="Y9" i="5"/>
  <c r="M9" i="5"/>
  <c r="K9" i="5"/>
  <c r="AO8" i="5"/>
  <c r="AM8" i="5"/>
  <c r="AA8" i="5"/>
  <c r="Y8" i="5"/>
  <c r="M8" i="5"/>
  <c r="K8" i="5"/>
  <c r="AO7" i="5"/>
  <c r="AM7" i="5"/>
  <c r="AA7" i="5"/>
  <c r="Y7" i="5"/>
  <c r="M7" i="5"/>
  <c r="K7" i="5"/>
  <c r="K108" i="5" s="1"/>
  <c r="AO6" i="5"/>
  <c r="AM6" i="5"/>
  <c r="AA6" i="5"/>
  <c r="Y6" i="5"/>
  <c r="M6" i="5"/>
  <c r="K6" i="5"/>
  <c r="AO5" i="5"/>
  <c r="AM5" i="5"/>
  <c r="AA5" i="5"/>
  <c r="Y5" i="5"/>
  <c r="M5" i="5"/>
  <c r="K5" i="5"/>
  <c r="AO4" i="5"/>
  <c r="AM4" i="5"/>
  <c r="AA4" i="5"/>
  <c r="Y4" i="5"/>
  <c r="M4" i="5"/>
  <c r="K4" i="5"/>
  <c r="AO3" i="5"/>
  <c r="AM3" i="5"/>
  <c r="AA3" i="5"/>
  <c r="Y3" i="5"/>
  <c r="M3" i="5"/>
  <c r="K3" i="5"/>
  <c r="AK108" i="4"/>
  <c r="AG108" i="4"/>
  <c r="Y108" i="4"/>
  <c r="W108" i="4"/>
  <c r="S108" i="4"/>
  <c r="I108" i="4"/>
  <c r="E108" i="4"/>
  <c r="AO107" i="4"/>
  <c r="AM107" i="4"/>
  <c r="AA107" i="4"/>
  <c r="Y107" i="4"/>
  <c r="M107" i="4"/>
  <c r="K107" i="4"/>
  <c r="AO106" i="4"/>
  <c r="AM106" i="4"/>
  <c r="AA106" i="4"/>
  <c r="Y106" i="4"/>
  <c r="M106" i="4"/>
  <c r="K106" i="4"/>
  <c r="AO105" i="4"/>
  <c r="AM105" i="4"/>
  <c r="AA105" i="4"/>
  <c r="Y105" i="4"/>
  <c r="M105" i="4"/>
  <c r="K105" i="4"/>
  <c r="AO104" i="4"/>
  <c r="AM104" i="4"/>
  <c r="AA104" i="4"/>
  <c r="Y104" i="4"/>
  <c r="M104" i="4"/>
  <c r="K104" i="4"/>
  <c r="AO103" i="4"/>
  <c r="AM103" i="4"/>
  <c r="AA103" i="4"/>
  <c r="Y103" i="4"/>
  <c r="M103" i="4"/>
  <c r="K103" i="4"/>
  <c r="AO102" i="4"/>
  <c r="AM102" i="4"/>
  <c r="AA102" i="4"/>
  <c r="Y102" i="4"/>
  <c r="M102" i="4"/>
  <c r="K102" i="4"/>
  <c r="AO101" i="4"/>
  <c r="AM101" i="4"/>
  <c r="AA101" i="4"/>
  <c r="Y101" i="4"/>
  <c r="M101" i="4"/>
  <c r="K101" i="4"/>
  <c r="AO100" i="4"/>
  <c r="AM100" i="4"/>
  <c r="AA100" i="4"/>
  <c r="Y100" i="4"/>
  <c r="M100" i="4"/>
  <c r="K100" i="4"/>
  <c r="AO99" i="4"/>
  <c r="AM99" i="4"/>
  <c r="AA99" i="4"/>
  <c r="Y99" i="4"/>
  <c r="M99" i="4"/>
  <c r="K99" i="4"/>
  <c r="AO98" i="4"/>
  <c r="AM98" i="4"/>
  <c r="AA98" i="4"/>
  <c r="Y98" i="4"/>
  <c r="M98" i="4"/>
  <c r="K98" i="4"/>
  <c r="AO97" i="4"/>
  <c r="AM97" i="4"/>
  <c r="AA97" i="4"/>
  <c r="Y97" i="4"/>
  <c r="M97" i="4"/>
  <c r="K97" i="4"/>
  <c r="AO96" i="4"/>
  <c r="AM96" i="4"/>
  <c r="AA96" i="4"/>
  <c r="Y96" i="4"/>
  <c r="M96" i="4"/>
  <c r="K96" i="4"/>
  <c r="AO95" i="4"/>
  <c r="AM95" i="4"/>
  <c r="AA95" i="4"/>
  <c r="Y95" i="4"/>
  <c r="M95" i="4"/>
  <c r="K95" i="4"/>
  <c r="AO94" i="4"/>
  <c r="AM94" i="4"/>
  <c r="AA94" i="4"/>
  <c r="Y94" i="4"/>
  <c r="M94" i="4"/>
  <c r="K94" i="4"/>
  <c r="AO93" i="4"/>
  <c r="AM93" i="4"/>
  <c r="AA93" i="4"/>
  <c r="Y93" i="4"/>
  <c r="M93" i="4"/>
  <c r="K93" i="4"/>
  <c r="AO92" i="4"/>
  <c r="AM92" i="4"/>
  <c r="AA92" i="4"/>
  <c r="Y92" i="4"/>
  <c r="M92" i="4"/>
  <c r="K92" i="4"/>
  <c r="AO91" i="4"/>
  <c r="AM91" i="4"/>
  <c r="AA91" i="4"/>
  <c r="Y91" i="4"/>
  <c r="M91" i="4"/>
  <c r="K91" i="4"/>
  <c r="AO90" i="4"/>
  <c r="AM90" i="4"/>
  <c r="AA90" i="4"/>
  <c r="Y90" i="4"/>
  <c r="M90" i="4"/>
  <c r="K90" i="4"/>
  <c r="AO89" i="4"/>
  <c r="AM89" i="4"/>
  <c r="AA89" i="4"/>
  <c r="Y89" i="4"/>
  <c r="M89" i="4"/>
  <c r="K89" i="4"/>
  <c r="AO88" i="4"/>
  <c r="AM88" i="4"/>
  <c r="AA88" i="4"/>
  <c r="Y88" i="4"/>
  <c r="M88" i="4"/>
  <c r="K88" i="4"/>
  <c r="AO87" i="4"/>
  <c r="AM87" i="4"/>
  <c r="AA87" i="4"/>
  <c r="Y87" i="4"/>
  <c r="M87" i="4"/>
  <c r="K87" i="4"/>
  <c r="AO86" i="4"/>
  <c r="AM86" i="4"/>
  <c r="AA86" i="4"/>
  <c r="Y86" i="4"/>
  <c r="M86" i="4"/>
  <c r="K86" i="4"/>
  <c r="AO85" i="4"/>
  <c r="AM85" i="4"/>
  <c r="AA85" i="4"/>
  <c r="Y85" i="4"/>
  <c r="M85" i="4"/>
  <c r="K85" i="4"/>
  <c r="AO84" i="4"/>
  <c r="AM84" i="4"/>
  <c r="AA84" i="4"/>
  <c r="Y84" i="4"/>
  <c r="M84" i="4"/>
  <c r="K84" i="4"/>
  <c r="AO83" i="4"/>
  <c r="AM83" i="4"/>
  <c r="AA83" i="4"/>
  <c r="Y83" i="4"/>
  <c r="M83" i="4"/>
  <c r="K83" i="4"/>
  <c r="AO82" i="4"/>
  <c r="AM82" i="4"/>
  <c r="AA82" i="4"/>
  <c r="Y82" i="4"/>
  <c r="M82" i="4"/>
  <c r="K82" i="4"/>
  <c r="AO81" i="4"/>
  <c r="AM81" i="4"/>
  <c r="AA81" i="4"/>
  <c r="Y81" i="4"/>
  <c r="M81" i="4"/>
  <c r="K81" i="4"/>
  <c r="AO80" i="4"/>
  <c r="AM80" i="4"/>
  <c r="AA80" i="4"/>
  <c r="Y80" i="4"/>
  <c r="M80" i="4"/>
  <c r="K80" i="4"/>
  <c r="AO79" i="4"/>
  <c r="AM79" i="4"/>
  <c r="AA79" i="4"/>
  <c r="Y79" i="4"/>
  <c r="M79" i="4"/>
  <c r="K79" i="4"/>
  <c r="AO78" i="4"/>
  <c r="AM78" i="4"/>
  <c r="AA78" i="4"/>
  <c r="Y78" i="4"/>
  <c r="M78" i="4"/>
  <c r="K78" i="4"/>
  <c r="AO77" i="4"/>
  <c r="AM77" i="4"/>
  <c r="AA77" i="4"/>
  <c r="Y77" i="4"/>
  <c r="M77" i="4"/>
  <c r="K77" i="4"/>
  <c r="AO76" i="4"/>
  <c r="AM76" i="4"/>
  <c r="AA76" i="4"/>
  <c r="Y76" i="4"/>
  <c r="M76" i="4"/>
  <c r="K76" i="4"/>
  <c r="AO75" i="4"/>
  <c r="AM75" i="4"/>
  <c r="AA75" i="4"/>
  <c r="Y75" i="4"/>
  <c r="M75" i="4"/>
  <c r="K75" i="4"/>
  <c r="AO74" i="4"/>
  <c r="AM74" i="4"/>
  <c r="AA74" i="4"/>
  <c r="Y74" i="4"/>
  <c r="M74" i="4"/>
  <c r="K74" i="4"/>
  <c r="AO73" i="4"/>
  <c r="AM73" i="4"/>
  <c r="AA73" i="4"/>
  <c r="Y73" i="4"/>
  <c r="M73" i="4"/>
  <c r="K73" i="4"/>
  <c r="AO72" i="4"/>
  <c r="AM72" i="4"/>
  <c r="AA72" i="4"/>
  <c r="Y72" i="4"/>
  <c r="M72" i="4"/>
  <c r="K72" i="4"/>
  <c r="AO71" i="4"/>
  <c r="AM71" i="4"/>
  <c r="AA71" i="4"/>
  <c r="Y71" i="4"/>
  <c r="M71" i="4"/>
  <c r="K71" i="4"/>
  <c r="AO70" i="4"/>
  <c r="AM70" i="4"/>
  <c r="AA70" i="4"/>
  <c r="Y70" i="4"/>
  <c r="M70" i="4"/>
  <c r="K70" i="4"/>
  <c r="AO69" i="4"/>
  <c r="AM69" i="4"/>
  <c r="AA69" i="4"/>
  <c r="Y69" i="4"/>
  <c r="M69" i="4"/>
  <c r="K69" i="4"/>
  <c r="AO68" i="4"/>
  <c r="AM68" i="4"/>
  <c r="AA68" i="4"/>
  <c r="Y68" i="4"/>
  <c r="M68" i="4"/>
  <c r="K68" i="4"/>
  <c r="AO67" i="4"/>
  <c r="AM67" i="4"/>
  <c r="AA67" i="4"/>
  <c r="Y67" i="4"/>
  <c r="M67" i="4"/>
  <c r="K67" i="4"/>
  <c r="AO66" i="4"/>
  <c r="AM66" i="4"/>
  <c r="AA66" i="4"/>
  <c r="Y66" i="4"/>
  <c r="M66" i="4"/>
  <c r="K66" i="4"/>
  <c r="AO65" i="4"/>
  <c r="AM65" i="4"/>
  <c r="AA65" i="4"/>
  <c r="Y65" i="4"/>
  <c r="M65" i="4"/>
  <c r="K65" i="4"/>
  <c r="AO64" i="4"/>
  <c r="AM64" i="4"/>
  <c r="AA64" i="4"/>
  <c r="Y64" i="4"/>
  <c r="M64" i="4"/>
  <c r="K64" i="4"/>
  <c r="AO63" i="4"/>
  <c r="AM63" i="4"/>
  <c r="AA63" i="4"/>
  <c r="Y63" i="4"/>
  <c r="M63" i="4"/>
  <c r="K63" i="4"/>
  <c r="AO62" i="4"/>
  <c r="AM62" i="4"/>
  <c r="AA62" i="4"/>
  <c r="Y62" i="4"/>
  <c r="M62" i="4"/>
  <c r="K62" i="4"/>
  <c r="AO61" i="4"/>
  <c r="AM61" i="4"/>
  <c r="AA61" i="4"/>
  <c r="Y61" i="4"/>
  <c r="M61" i="4"/>
  <c r="K61" i="4"/>
  <c r="AO60" i="4"/>
  <c r="AM60" i="4"/>
  <c r="AA60" i="4"/>
  <c r="Y60" i="4"/>
  <c r="M60" i="4"/>
  <c r="K60" i="4"/>
  <c r="AO59" i="4"/>
  <c r="AM59" i="4"/>
  <c r="AA59" i="4"/>
  <c r="Y59" i="4"/>
  <c r="M59" i="4"/>
  <c r="K59" i="4"/>
  <c r="AO58" i="4"/>
  <c r="AM58" i="4"/>
  <c r="AA58" i="4"/>
  <c r="Y58" i="4"/>
  <c r="M58" i="4"/>
  <c r="K58" i="4"/>
  <c r="AO57" i="4"/>
  <c r="AM57" i="4"/>
  <c r="AA57" i="4"/>
  <c r="Y57" i="4"/>
  <c r="M57" i="4"/>
  <c r="K57" i="4"/>
  <c r="AO56" i="4"/>
  <c r="AM56" i="4"/>
  <c r="AA56" i="4"/>
  <c r="Y56" i="4"/>
  <c r="M56" i="4"/>
  <c r="K56" i="4"/>
  <c r="AO55" i="4"/>
  <c r="AM55" i="4"/>
  <c r="AA55" i="4"/>
  <c r="Y55" i="4"/>
  <c r="M55" i="4"/>
  <c r="K55" i="4"/>
  <c r="AO54" i="4"/>
  <c r="AM54" i="4"/>
  <c r="AA54" i="4"/>
  <c r="Y54" i="4"/>
  <c r="M54" i="4"/>
  <c r="K54" i="4"/>
  <c r="AO53" i="4"/>
  <c r="AM53" i="4"/>
  <c r="AA53" i="4"/>
  <c r="Y53" i="4"/>
  <c r="M53" i="4"/>
  <c r="K53" i="4"/>
  <c r="AO52" i="4"/>
  <c r="AM52" i="4"/>
  <c r="AA52" i="4"/>
  <c r="Y52" i="4"/>
  <c r="M52" i="4"/>
  <c r="K52" i="4"/>
  <c r="AO51" i="4"/>
  <c r="AM51" i="4"/>
  <c r="AA51" i="4"/>
  <c r="Y51" i="4"/>
  <c r="M51" i="4"/>
  <c r="K51" i="4"/>
  <c r="AO50" i="4"/>
  <c r="AM50" i="4"/>
  <c r="AA50" i="4"/>
  <c r="Y50" i="4"/>
  <c r="M50" i="4"/>
  <c r="K50" i="4"/>
  <c r="AO49" i="4"/>
  <c r="AM49" i="4"/>
  <c r="AA49" i="4"/>
  <c r="Y49" i="4"/>
  <c r="M49" i="4"/>
  <c r="K49" i="4"/>
  <c r="AO48" i="4"/>
  <c r="AM48" i="4"/>
  <c r="AA48" i="4"/>
  <c r="Y48" i="4"/>
  <c r="M48" i="4"/>
  <c r="K48" i="4"/>
  <c r="AO47" i="4"/>
  <c r="AM47" i="4"/>
  <c r="AA47" i="4"/>
  <c r="Y47" i="4"/>
  <c r="M47" i="4"/>
  <c r="K47" i="4"/>
  <c r="AO46" i="4"/>
  <c r="AM46" i="4"/>
  <c r="AA46" i="4"/>
  <c r="Y46" i="4"/>
  <c r="M46" i="4"/>
  <c r="K46" i="4"/>
  <c r="AO45" i="4"/>
  <c r="AM45" i="4"/>
  <c r="AA45" i="4"/>
  <c r="Y45" i="4"/>
  <c r="M45" i="4"/>
  <c r="K45" i="4"/>
  <c r="AO44" i="4"/>
  <c r="AM44" i="4"/>
  <c r="AA44" i="4"/>
  <c r="Y44" i="4"/>
  <c r="M44" i="4"/>
  <c r="K44" i="4"/>
  <c r="AO43" i="4"/>
  <c r="AM43" i="4"/>
  <c r="AA43" i="4"/>
  <c r="Y43" i="4"/>
  <c r="M43" i="4"/>
  <c r="K43" i="4"/>
  <c r="AO42" i="4"/>
  <c r="AM42" i="4"/>
  <c r="AA42" i="4"/>
  <c r="Y42" i="4"/>
  <c r="M42" i="4"/>
  <c r="K42" i="4"/>
  <c r="AO41" i="4"/>
  <c r="AM41" i="4"/>
  <c r="AA41" i="4"/>
  <c r="Y41" i="4"/>
  <c r="M41" i="4"/>
  <c r="K41" i="4"/>
  <c r="AO40" i="4"/>
  <c r="AM40" i="4"/>
  <c r="AA40" i="4"/>
  <c r="Y40" i="4"/>
  <c r="M40" i="4"/>
  <c r="K40" i="4"/>
  <c r="AO39" i="4"/>
  <c r="AM39" i="4"/>
  <c r="AA39" i="4"/>
  <c r="Y39" i="4"/>
  <c r="M39" i="4"/>
  <c r="K39" i="4"/>
  <c r="AO38" i="4"/>
  <c r="AM38" i="4"/>
  <c r="AA38" i="4"/>
  <c r="Y38" i="4"/>
  <c r="M38" i="4"/>
  <c r="K38" i="4"/>
  <c r="AO37" i="4"/>
  <c r="AM37" i="4"/>
  <c r="AA37" i="4"/>
  <c r="Y37" i="4"/>
  <c r="M37" i="4"/>
  <c r="K37" i="4"/>
  <c r="AO36" i="4"/>
  <c r="AM36" i="4"/>
  <c r="AA36" i="4"/>
  <c r="Y36" i="4"/>
  <c r="M36" i="4"/>
  <c r="K36" i="4"/>
  <c r="AO35" i="4"/>
  <c r="AM35" i="4"/>
  <c r="AA35" i="4"/>
  <c r="Y35" i="4"/>
  <c r="M35" i="4"/>
  <c r="K35" i="4"/>
  <c r="AO34" i="4"/>
  <c r="AM34" i="4"/>
  <c r="AA34" i="4"/>
  <c r="Y34" i="4"/>
  <c r="M34" i="4"/>
  <c r="K34" i="4"/>
  <c r="AO33" i="4"/>
  <c r="AM33" i="4"/>
  <c r="AA33" i="4"/>
  <c r="Y33" i="4"/>
  <c r="M33" i="4"/>
  <c r="K33" i="4"/>
  <c r="AO32" i="4"/>
  <c r="AM32" i="4"/>
  <c r="AA32" i="4"/>
  <c r="Y32" i="4"/>
  <c r="M32" i="4"/>
  <c r="K32" i="4"/>
  <c r="AO31" i="4"/>
  <c r="AM31" i="4"/>
  <c r="AA31" i="4"/>
  <c r="Y31" i="4"/>
  <c r="M31" i="4"/>
  <c r="K31" i="4"/>
  <c r="AO30" i="4"/>
  <c r="AM30" i="4"/>
  <c r="AA30" i="4"/>
  <c r="Y30" i="4"/>
  <c r="M30" i="4"/>
  <c r="K30" i="4"/>
  <c r="AO29" i="4"/>
  <c r="AM29" i="4"/>
  <c r="AA29" i="4"/>
  <c r="Y29" i="4"/>
  <c r="M29" i="4"/>
  <c r="K29" i="4"/>
  <c r="AO28" i="4"/>
  <c r="AM28" i="4"/>
  <c r="AA28" i="4"/>
  <c r="Y28" i="4"/>
  <c r="M28" i="4"/>
  <c r="K28" i="4"/>
  <c r="AO27" i="4"/>
  <c r="AM27" i="4"/>
  <c r="AA27" i="4"/>
  <c r="Y27" i="4"/>
  <c r="M27" i="4"/>
  <c r="K27" i="4"/>
  <c r="AO26" i="4"/>
  <c r="AM26" i="4"/>
  <c r="AA26" i="4"/>
  <c r="Y26" i="4"/>
  <c r="M26" i="4"/>
  <c r="K26" i="4"/>
  <c r="AO25" i="4"/>
  <c r="AM25" i="4"/>
  <c r="AA25" i="4"/>
  <c r="Y25" i="4"/>
  <c r="M25" i="4"/>
  <c r="K25" i="4"/>
  <c r="AO24" i="4"/>
  <c r="AM24" i="4"/>
  <c r="AA24" i="4"/>
  <c r="Y24" i="4"/>
  <c r="M24" i="4"/>
  <c r="K24" i="4"/>
  <c r="AO23" i="4"/>
  <c r="AM23" i="4"/>
  <c r="AA23" i="4"/>
  <c r="Y23" i="4"/>
  <c r="M23" i="4"/>
  <c r="K23" i="4"/>
  <c r="AO22" i="4"/>
  <c r="AM22" i="4"/>
  <c r="AA22" i="4"/>
  <c r="Y22" i="4"/>
  <c r="M22" i="4"/>
  <c r="K22" i="4"/>
  <c r="AO21" i="4"/>
  <c r="AM21" i="4"/>
  <c r="AA21" i="4"/>
  <c r="Y21" i="4"/>
  <c r="M21" i="4"/>
  <c r="K21" i="4"/>
  <c r="AO20" i="4"/>
  <c r="AM20" i="4"/>
  <c r="AA20" i="4"/>
  <c r="Y20" i="4"/>
  <c r="M20" i="4"/>
  <c r="K20" i="4"/>
  <c r="AO19" i="4"/>
  <c r="AM19" i="4"/>
  <c r="AA19" i="4"/>
  <c r="Y19" i="4"/>
  <c r="M19" i="4"/>
  <c r="K19" i="4"/>
  <c r="AO18" i="4"/>
  <c r="AM18" i="4"/>
  <c r="AA18" i="4"/>
  <c r="Y18" i="4"/>
  <c r="M18" i="4"/>
  <c r="K18" i="4"/>
  <c r="AO17" i="4"/>
  <c r="AM17" i="4"/>
  <c r="AA17" i="4"/>
  <c r="Y17" i="4"/>
  <c r="M17" i="4"/>
  <c r="K17" i="4"/>
  <c r="AO16" i="4"/>
  <c r="AM16" i="4"/>
  <c r="AA16" i="4"/>
  <c r="Y16" i="4"/>
  <c r="M16" i="4"/>
  <c r="K16" i="4"/>
  <c r="AO15" i="4"/>
  <c r="AM15" i="4"/>
  <c r="AA15" i="4"/>
  <c r="Y15" i="4"/>
  <c r="M15" i="4"/>
  <c r="K15" i="4"/>
  <c r="AO14" i="4"/>
  <c r="AM14" i="4"/>
  <c r="AA14" i="4"/>
  <c r="Y14" i="4"/>
  <c r="M14" i="4"/>
  <c r="K14" i="4"/>
  <c r="AO13" i="4"/>
  <c r="AM13" i="4"/>
  <c r="AA13" i="4"/>
  <c r="Y13" i="4"/>
  <c r="M13" i="4"/>
  <c r="K13" i="4"/>
  <c r="AO12" i="4"/>
  <c r="AM12" i="4"/>
  <c r="AA12" i="4"/>
  <c r="Y12" i="4"/>
  <c r="M12" i="4"/>
  <c r="K12" i="4"/>
  <c r="AO11" i="4"/>
  <c r="AM11" i="4"/>
  <c r="AA11" i="4"/>
  <c r="Y11" i="4"/>
  <c r="M11" i="4"/>
  <c r="K11" i="4"/>
  <c r="AO10" i="4"/>
  <c r="AM10" i="4"/>
  <c r="AA10" i="4"/>
  <c r="Y10" i="4"/>
  <c r="M10" i="4"/>
  <c r="K10" i="4"/>
  <c r="AO9" i="4"/>
  <c r="AM9" i="4"/>
  <c r="AA9" i="4"/>
  <c r="Y9" i="4"/>
  <c r="M9" i="4"/>
  <c r="K9" i="4"/>
  <c r="AO8" i="4"/>
  <c r="AM8" i="4"/>
  <c r="AA8" i="4"/>
  <c r="Y8" i="4"/>
  <c r="M8" i="4"/>
  <c r="K8" i="4"/>
  <c r="AO7" i="4"/>
  <c r="AM7" i="4"/>
  <c r="AA7" i="4"/>
  <c r="Y7" i="4"/>
  <c r="M7" i="4"/>
  <c r="K7" i="4"/>
  <c r="K108" i="4" s="1"/>
  <c r="AO6" i="4"/>
  <c r="AM6" i="4"/>
  <c r="AA6" i="4"/>
  <c r="Y6" i="4"/>
  <c r="M6" i="4"/>
  <c r="K6" i="4"/>
  <c r="AO5" i="4"/>
  <c r="AM5" i="4"/>
  <c r="AA5" i="4"/>
  <c r="Y5" i="4"/>
  <c r="M5" i="4"/>
  <c r="K5" i="4"/>
  <c r="AO4" i="4"/>
  <c r="AM4" i="4"/>
  <c r="AA4" i="4"/>
  <c r="Y4" i="4"/>
  <c r="M4" i="4"/>
  <c r="K4" i="4"/>
  <c r="AO3" i="4"/>
  <c r="AM3" i="4"/>
  <c r="AA3" i="4"/>
  <c r="Y3" i="4"/>
  <c r="M3" i="4"/>
  <c r="K3" i="4"/>
  <c r="AM108" i="3"/>
  <c r="Y108" i="3"/>
  <c r="K108" i="3"/>
  <c r="AK108" i="3"/>
  <c r="AG108" i="3"/>
  <c r="W108" i="3"/>
  <c r="S108" i="3"/>
  <c r="I108" i="3"/>
  <c r="E108" i="3"/>
  <c r="AM108" i="5" l="1"/>
  <c r="AM108" i="4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3" i="3"/>
</calcChain>
</file>

<file path=xl/sharedStrings.xml><?xml version="1.0" encoding="utf-8"?>
<sst xmlns="http://schemas.openxmlformats.org/spreadsheetml/2006/main" count="1522" uniqueCount="138">
  <si>
    <t>Beta</t>
  </si>
  <si>
    <t>Tau</t>
  </si>
  <si>
    <t>Gamma</t>
  </si>
  <si>
    <t>Mu</t>
  </si>
  <si>
    <t>Real</t>
  </si>
  <si>
    <t>Média</t>
  </si>
  <si>
    <t>Mediana</t>
  </si>
  <si>
    <t>Valor</t>
  </si>
  <si>
    <t>Parâmetro</t>
  </si>
  <si>
    <t>Dependência Espacial Fraca</t>
  </si>
  <si>
    <t>Dependência Espacial Média</t>
  </si>
  <si>
    <t>Dependência Espacial Forte</t>
  </si>
  <si>
    <t>Discretização N = 100</t>
  </si>
  <si>
    <t>Discretização N = 49</t>
  </si>
  <si>
    <t>Discretização N = 25</t>
  </si>
  <si>
    <t>N = 25</t>
  </si>
  <si>
    <t>mean</t>
  </si>
  <si>
    <t>se_mean</t>
  </si>
  <si>
    <t>sd</t>
  </si>
  <si>
    <t>n_eff</t>
  </si>
  <si>
    <t>Rhat</t>
  </si>
  <si>
    <t>beta</t>
  </si>
  <si>
    <t>mu</t>
  </si>
  <si>
    <t>gamma</t>
  </si>
  <si>
    <t>tau</t>
  </si>
  <si>
    <t>w[1]</t>
  </si>
  <si>
    <t>w[2]</t>
  </si>
  <si>
    <t>w[3]</t>
  </si>
  <si>
    <t>w[4]</t>
  </si>
  <si>
    <t>w[5]</t>
  </si>
  <si>
    <t>w[6]</t>
  </si>
  <si>
    <t>w[7]</t>
  </si>
  <si>
    <t>w[8]</t>
  </si>
  <si>
    <t>w[9]</t>
  </si>
  <si>
    <t>w[10]</t>
  </si>
  <si>
    <t>w[11]</t>
  </si>
  <si>
    <t>w[12]</t>
  </si>
  <si>
    <t>w[13]</t>
  </si>
  <si>
    <t>w[14]</t>
  </si>
  <si>
    <t>w[15]</t>
  </si>
  <si>
    <t>w[16]</t>
  </si>
  <si>
    <t>w[17]</t>
  </si>
  <si>
    <t>w[18]</t>
  </si>
  <si>
    <t>w[19]</t>
  </si>
  <si>
    <t>w[20]</t>
  </si>
  <si>
    <t>w[21]</t>
  </si>
  <si>
    <t>w[22]</t>
  </si>
  <si>
    <t>w[23]</t>
  </si>
  <si>
    <t>w[24]</t>
  </si>
  <si>
    <t>w[25]</t>
  </si>
  <si>
    <t>sigma2</t>
  </si>
  <si>
    <t>N = 49</t>
  </si>
  <si>
    <t>N = 100</t>
  </si>
  <si>
    <t>w[26]</t>
  </si>
  <si>
    <t>w[27]</t>
  </si>
  <si>
    <t>w[28]</t>
  </si>
  <si>
    <t>w[29]</t>
  </si>
  <si>
    <t>w[30]</t>
  </si>
  <si>
    <t>w[31]</t>
  </si>
  <si>
    <t>w[32]</t>
  </si>
  <si>
    <t>w[33]</t>
  </si>
  <si>
    <t>w[34]</t>
  </si>
  <si>
    <t>w[35]</t>
  </si>
  <si>
    <t>w[36]</t>
  </si>
  <si>
    <t>w[37]</t>
  </si>
  <si>
    <t>w[38]</t>
  </si>
  <si>
    <t>w[39]</t>
  </si>
  <si>
    <t>w[40]</t>
  </si>
  <si>
    <t>w[41]</t>
  </si>
  <si>
    <t>w[42]</t>
  </si>
  <si>
    <t>w[43]</t>
  </si>
  <si>
    <t>w[44]</t>
  </si>
  <si>
    <t>w[45]</t>
  </si>
  <si>
    <t>w[46]</t>
  </si>
  <si>
    <t>w[47]</t>
  </si>
  <si>
    <t>w[48]</t>
  </si>
  <si>
    <t>w[49]</t>
  </si>
  <si>
    <t>w[50]</t>
  </si>
  <si>
    <t>w[51]</t>
  </si>
  <si>
    <t>w[52]</t>
  </si>
  <si>
    <t>w[53]</t>
  </si>
  <si>
    <t>w[54]</t>
  </si>
  <si>
    <t>w[55]</t>
  </si>
  <si>
    <t>w[56]</t>
  </si>
  <si>
    <t>w[57]</t>
  </si>
  <si>
    <t>w[58]</t>
  </si>
  <si>
    <t>w[59]</t>
  </si>
  <si>
    <t>w[60]</t>
  </si>
  <si>
    <t>w[61]</t>
  </si>
  <si>
    <t>w[62]</t>
  </si>
  <si>
    <t>w[63]</t>
  </si>
  <si>
    <t>w[64]</t>
  </si>
  <si>
    <t>w[65]</t>
  </si>
  <si>
    <t>w[66]</t>
  </si>
  <si>
    <t>w[67]</t>
  </si>
  <si>
    <t>w[68]</t>
  </si>
  <si>
    <t>w[69]</t>
  </si>
  <si>
    <t>w[70]</t>
  </si>
  <si>
    <t>w[71]</t>
  </si>
  <si>
    <t>w[72]</t>
  </si>
  <si>
    <t>w[73]</t>
  </si>
  <si>
    <t>w[74]</t>
  </si>
  <si>
    <t>w[75]</t>
  </si>
  <si>
    <t>w[76]</t>
  </si>
  <si>
    <t>w[77]</t>
  </si>
  <si>
    <t>w[78]</t>
  </si>
  <si>
    <t>w[79]</t>
  </si>
  <si>
    <t>w[80]</t>
  </si>
  <si>
    <t>w[81]</t>
  </si>
  <si>
    <t>w[82]</t>
  </si>
  <si>
    <t>w[83]</t>
  </si>
  <si>
    <t>w[84]</t>
  </si>
  <si>
    <t>w[85]</t>
  </si>
  <si>
    <t>w[86]</t>
  </si>
  <si>
    <t>w[87]</t>
  </si>
  <si>
    <t>w[88]</t>
  </si>
  <si>
    <t>w[89]</t>
  </si>
  <si>
    <t>w[90]</t>
  </si>
  <si>
    <t>w[91]</t>
  </si>
  <si>
    <t>w[92]</t>
  </si>
  <si>
    <t>w[93]</t>
  </si>
  <si>
    <t>w[94]</t>
  </si>
  <si>
    <t>w[95]</t>
  </si>
  <si>
    <t>w[96]</t>
  </si>
  <si>
    <t>w[97]</t>
  </si>
  <si>
    <t>w[98]</t>
  </si>
  <si>
    <t>w[99]</t>
  </si>
  <si>
    <t>w[100]</t>
  </si>
  <si>
    <t>Alcance Pequeno</t>
  </si>
  <si>
    <t>Alcance Médio</t>
  </si>
  <si>
    <t>Alcance Grande</t>
  </si>
  <si>
    <t>Amplitude</t>
  </si>
  <si>
    <t>Valor Real</t>
  </si>
  <si>
    <t>Está contido?</t>
  </si>
  <si>
    <t>8 não contidos</t>
  </si>
  <si>
    <t>9 não contidos</t>
  </si>
  <si>
    <t>6 não contidos</t>
  </si>
  <si>
    <t>11 não contidos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</si>
</sst>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5" xfId="0" applyFont="1" applyFill="1" applyBorder="1"/>
    <xf numFmtId="10" fontId="1" fillId="2" borderId="1" xfId="0" applyNumberFormat="1" applyFont="1" applyFill="1" applyBorder="1"/>
    <xf numFmtId="9" fontId="1" fillId="2" borderId="1" xfId="0" applyNumberFormat="1" applyFont="1" applyFill="1" applyBorder="1"/>
    <xf numFmtId="0" fontId="1" fillId="2" borderId="6" xfId="0" applyFont="1" applyFill="1" applyBorder="1"/>
    <xf numFmtId="0" fontId="0" fillId="2" borderId="6" xfId="0" applyFill="1" applyBorder="1" applyAlignment="1">
      <alignment horizontal="center"/>
    </xf>
    <xf numFmtId="0" fontId="1" fillId="2" borderId="7" xfId="0" applyFon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2" xfId="0" applyFont="1" applyFill="1" applyBorder="1"/>
    <xf numFmtId="0" fontId="1" fillId="2" borderId="13" xfId="0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10" fontId="1" fillId="3" borderId="1" xfId="0" applyNumberFormat="1" applyFont="1" applyFill="1" applyBorder="1"/>
    <xf numFmtId="9" fontId="1" fillId="3" borderId="1" xfId="0" applyNumberFormat="1" applyFont="1" applyFill="1" applyBorder="1"/>
    <xf numFmtId="0" fontId="1" fillId="3" borderId="6" xfId="0" applyFont="1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7" xfId="0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5" xfId="0" applyFont="1" applyBorder="1"/>
    <xf numFmtId="0" fontId="1" fillId="0" borderId="1" xfId="0" applyFont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0" fontId="1" fillId="0" borderId="6" xfId="0" applyFont="1" applyBorder="1"/>
    <xf numFmtId="0" fontId="1" fillId="0" borderId="7" xfId="0" applyFont="1" applyBorder="1"/>
    <xf numFmtId="3" fontId="0" fillId="0" borderId="0" xfId="0" applyNumberFormat="1"/>
    <xf numFmtId="0" fontId="0" fillId="3" borderId="15" xfId="0" applyFill="1" applyBorder="1"/>
    <xf numFmtId="0" fontId="0" fillId="3" borderId="16" xfId="0" applyFill="1" applyBorder="1"/>
    <xf numFmtId="0" fontId="1" fillId="3" borderId="10" xfId="0" applyFont="1" applyFill="1" applyBorder="1"/>
    <xf numFmtId="0" fontId="1" fillId="3" borderId="11" xfId="0" applyFont="1" applyFill="1" applyBorder="1"/>
    <xf numFmtId="10" fontId="1" fillId="3" borderId="11" xfId="0" applyNumberFormat="1" applyFont="1" applyFill="1" applyBorder="1"/>
    <xf numFmtId="9" fontId="1" fillId="3" borderId="11" xfId="0" applyNumberFormat="1" applyFont="1" applyFill="1" applyBorder="1"/>
    <xf numFmtId="0" fontId="1" fillId="3" borderId="20" xfId="0" applyFont="1" applyFill="1" applyBorder="1"/>
    <xf numFmtId="0" fontId="1" fillId="3" borderId="12" xfId="0" applyFont="1" applyFill="1" applyBorder="1"/>
    <xf numFmtId="0" fontId="1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Fill="1"/>
    <xf numFmtId="0" fontId="0" fillId="3" borderId="15" xfId="0" applyFill="1" applyBorder="1" applyAlignment="1">
      <alignment horizontal="center"/>
    </xf>
    <xf numFmtId="0" fontId="1" fillId="0" borderId="21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0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22" xfId="0" applyFill="1" applyBorder="1"/>
    <xf numFmtId="0" fontId="0" fillId="4" borderId="0" xfId="0" applyFill="1"/>
    <xf numFmtId="0" fontId="1" fillId="4" borderId="15" xfId="0" applyFont="1" applyFill="1" applyBorder="1"/>
    <xf numFmtId="0" fontId="1" fillId="4" borderId="6" xfId="0" applyFont="1" applyFill="1" applyBorder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4FF5-B069-4B75-AD3C-8C8BC82ED487}">
  <dimension ref="A1:U22"/>
  <sheetViews>
    <sheetView zoomScaleNormal="100" workbookViewId="0">
      <selection activeCell="O24" sqref="O24"/>
    </sheetView>
  </sheetViews>
  <sheetFormatPr defaultRowHeight="15" x14ac:dyDescent="0.25"/>
  <sheetData>
    <row r="1" spans="1:15" x14ac:dyDescent="0.25">
      <c r="A1" s="57" t="s">
        <v>9</v>
      </c>
      <c r="B1" s="57"/>
      <c r="C1" s="57"/>
      <c r="D1" s="57"/>
      <c r="E1" s="57"/>
      <c r="F1" s="59" t="s">
        <v>10</v>
      </c>
      <c r="G1" s="59"/>
      <c r="H1" s="59"/>
      <c r="I1" s="59"/>
      <c r="J1" s="59"/>
      <c r="K1" s="57" t="s">
        <v>11</v>
      </c>
      <c r="L1" s="57"/>
      <c r="M1" s="57"/>
      <c r="N1" s="57"/>
      <c r="O1" s="57"/>
    </row>
    <row r="2" spans="1:15" x14ac:dyDescent="0.25">
      <c r="A2" s="58" t="s">
        <v>7</v>
      </c>
      <c r="B2" s="57" t="s">
        <v>8</v>
      </c>
      <c r="C2" s="57"/>
      <c r="D2" s="57"/>
      <c r="E2" s="57"/>
      <c r="F2" s="60" t="s">
        <v>7</v>
      </c>
      <c r="G2" s="59" t="s">
        <v>8</v>
      </c>
      <c r="H2" s="59"/>
      <c r="I2" s="59"/>
      <c r="J2" s="59"/>
      <c r="K2" s="58" t="s">
        <v>7</v>
      </c>
      <c r="L2" s="57" t="s">
        <v>8</v>
      </c>
      <c r="M2" s="57"/>
      <c r="N2" s="57"/>
      <c r="O2" s="57"/>
    </row>
    <row r="3" spans="1:15" x14ac:dyDescent="0.25">
      <c r="A3" s="58"/>
      <c r="B3" s="24" t="s">
        <v>0</v>
      </c>
      <c r="C3" s="24" t="s">
        <v>1</v>
      </c>
      <c r="D3" s="24" t="s">
        <v>2</v>
      </c>
      <c r="E3" s="24" t="s">
        <v>3</v>
      </c>
      <c r="F3" s="60"/>
      <c r="G3" s="1" t="s">
        <v>0</v>
      </c>
      <c r="H3" s="1" t="s">
        <v>1</v>
      </c>
      <c r="I3" s="1" t="s">
        <v>2</v>
      </c>
      <c r="J3" s="1" t="s">
        <v>3</v>
      </c>
      <c r="K3" s="58"/>
      <c r="L3" s="24" t="s">
        <v>0</v>
      </c>
      <c r="M3" s="24" t="s">
        <v>1</v>
      </c>
      <c r="N3" s="24" t="s">
        <v>2</v>
      </c>
      <c r="O3" s="24" t="s">
        <v>3</v>
      </c>
    </row>
    <row r="4" spans="1:15" x14ac:dyDescent="0.25">
      <c r="A4" s="15" t="s">
        <v>4</v>
      </c>
      <c r="B4" s="24">
        <v>1.8</v>
      </c>
      <c r="C4" s="24">
        <v>2</v>
      </c>
      <c r="D4" s="24">
        <v>1.3819999999999999</v>
      </c>
      <c r="E4" s="24">
        <v>0</v>
      </c>
      <c r="F4" s="2" t="s">
        <v>4</v>
      </c>
      <c r="G4" s="1">
        <v>1.65</v>
      </c>
      <c r="H4" s="1">
        <v>2</v>
      </c>
      <c r="I4" s="1">
        <v>1.9770000000000001</v>
      </c>
      <c r="J4" s="1">
        <v>0</v>
      </c>
      <c r="K4" s="15" t="s">
        <v>4</v>
      </c>
      <c r="L4" s="24">
        <v>1.5</v>
      </c>
      <c r="M4" s="24">
        <v>2</v>
      </c>
      <c r="N4" s="24">
        <v>2.3929999999999998</v>
      </c>
      <c r="O4" s="24">
        <v>0</v>
      </c>
    </row>
    <row r="5" spans="1:15" x14ac:dyDescent="0.25">
      <c r="A5" s="15" t="s">
        <v>5</v>
      </c>
      <c r="B5" s="19">
        <v>1.704</v>
      </c>
      <c r="C5" s="19">
        <v>2.04</v>
      </c>
      <c r="D5" s="19">
        <v>3.73</v>
      </c>
      <c r="E5" s="19">
        <v>0.13600000000000001</v>
      </c>
      <c r="F5" s="2" t="s">
        <v>5</v>
      </c>
      <c r="G5" s="3">
        <v>1.655</v>
      </c>
      <c r="H5" s="3">
        <v>1.6140000000000001</v>
      </c>
      <c r="I5" s="3">
        <v>4.93</v>
      </c>
      <c r="J5" s="3">
        <v>-9.6000000000000002E-2</v>
      </c>
      <c r="K5" s="15" t="s">
        <v>5</v>
      </c>
      <c r="L5" s="19">
        <v>1.58</v>
      </c>
      <c r="M5" s="19">
        <v>2.0249999999999999</v>
      </c>
      <c r="N5" s="19">
        <v>8.3030000000000008</v>
      </c>
      <c r="O5" s="19">
        <v>0.501</v>
      </c>
    </row>
    <row r="6" spans="1:15" x14ac:dyDescent="0.25">
      <c r="A6" s="15" t="s">
        <v>6</v>
      </c>
      <c r="B6" s="19">
        <v>1.6950000000000001</v>
      </c>
      <c r="C6" s="19">
        <v>1.923</v>
      </c>
      <c r="D6" s="19">
        <v>1.9379999999999999</v>
      </c>
      <c r="E6" s="19">
        <v>0.13100000000000001</v>
      </c>
      <c r="F6" s="2" t="s">
        <v>6</v>
      </c>
      <c r="G6" s="3">
        <v>1.651</v>
      </c>
      <c r="H6" s="3">
        <v>1.4430000000000001</v>
      </c>
      <c r="I6" s="3">
        <v>2.8610000000000002</v>
      </c>
      <c r="J6" s="3">
        <v>-4.4999999999999998E-2</v>
      </c>
      <c r="K6" s="15" t="s">
        <v>6</v>
      </c>
      <c r="L6" s="19">
        <v>1.575</v>
      </c>
      <c r="M6" s="19">
        <v>1.7050000000000001</v>
      </c>
      <c r="N6" s="19">
        <v>5.1230000000000002</v>
      </c>
      <c r="O6" s="19">
        <v>0.39</v>
      </c>
    </row>
    <row r="7" spans="1:15" x14ac:dyDescent="0.25">
      <c r="A7" s="59" t="s">
        <v>12</v>
      </c>
      <c r="B7" s="59"/>
      <c r="C7" s="59"/>
      <c r="D7" s="59"/>
      <c r="E7" s="59"/>
      <c r="F7" s="57" t="s">
        <v>13</v>
      </c>
      <c r="G7" s="57"/>
      <c r="H7" s="57"/>
      <c r="I7" s="57"/>
      <c r="J7" s="57"/>
      <c r="K7" s="59" t="s">
        <v>14</v>
      </c>
      <c r="L7" s="59"/>
      <c r="M7" s="59"/>
      <c r="N7" s="59"/>
      <c r="O7" s="59"/>
    </row>
    <row r="8" spans="1:15" x14ac:dyDescent="0.25">
      <c r="A8" s="60" t="s">
        <v>7</v>
      </c>
      <c r="B8" s="59" t="s">
        <v>8</v>
      </c>
      <c r="C8" s="59"/>
      <c r="D8" s="59"/>
      <c r="E8" s="59"/>
      <c r="F8" s="58" t="s">
        <v>7</v>
      </c>
      <c r="G8" s="57" t="s">
        <v>8</v>
      </c>
      <c r="H8" s="57"/>
      <c r="I8" s="57"/>
      <c r="J8" s="57"/>
      <c r="K8" s="60" t="s">
        <v>7</v>
      </c>
      <c r="L8" s="59" t="s">
        <v>8</v>
      </c>
      <c r="M8" s="59"/>
      <c r="N8" s="59"/>
      <c r="O8" s="59"/>
    </row>
    <row r="9" spans="1:15" x14ac:dyDescent="0.25">
      <c r="A9" s="60"/>
      <c r="B9" s="1" t="s">
        <v>0</v>
      </c>
      <c r="C9" s="1" t="s">
        <v>1</v>
      </c>
      <c r="D9" s="1" t="s">
        <v>2</v>
      </c>
      <c r="E9" s="1" t="s">
        <v>3</v>
      </c>
      <c r="F9" s="58"/>
      <c r="G9" s="24" t="s">
        <v>0</v>
      </c>
      <c r="H9" s="24" t="s">
        <v>1</v>
      </c>
      <c r="I9" s="24" t="s">
        <v>2</v>
      </c>
      <c r="J9" s="24" t="s">
        <v>3</v>
      </c>
      <c r="K9" s="60"/>
      <c r="L9" s="1" t="s">
        <v>0</v>
      </c>
      <c r="M9" s="1" t="s">
        <v>1</v>
      </c>
      <c r="N9" s="1" t="s">
        <v>2</v>
      </c>
      <c r="O9" s="1" t="s">
        <v>3</v>
      </c>
    </row>
    <row r="10" spans="1:15" x14ac:dyDescent="0.25">
      <c r="A10" s="2" t="s">
        <v>4</v>
      </c>
      <c r="B10" s="1">
        <v>1.5</v>
      </c>
      <c r="C10" s="1">
        <v>1</v>
      </c>
      <c r="D10" s="1">
        <v>1.9770000000000001</v>
      </c>
      <c r="E10" s="1">
        <v>0</v>
      </c>
      <c r="F10" s="15" t="s">
        <v>4</v>
      </c>
      <c r="G10" s="24">
        <v>1.5</v>
      </c>
      <c r="H10" s="24">
        <v>1</v>
      </c>
      <c r="I10" s="24">
        <v>1.883</v>
      </c>
      <c r="J10" s="24">
        <v>0</v>
      </c>
      <c r="K10" s="2" t="s">
        <v>4</v>
      </c>
      <c r="L10" s="1">
        <v>1.5</v>
      </c>
      <c r="M10" s="1">
        <v>1</v>
      </c>
      <c r="N10" s="1">
        <v>1.7569999999999999</v>
      </c>
      <c r="O10" s="1">
        <v>0</v>
      </c>
    </row>
    <row r="11" spans="1:15" x14ac:dyDescent="0.25">
      <c r="A11" s="2" t="s">
        <v>5</v>
      </c>
      <c r="B11" s="3">
        <v>1.72</v>
      </c>
      <c r="C11" s="3">
        <v>0.81100000000000005</v>
      </c>
      <c r="D11" s="3">
        <v>6.601</v>
      </c>
      <c r="E11" s="3">
        <v>-0.39100000000000001</v>
      </c>
      <c r="F11" s="15" t="s">
        <v>5</v>
      </c>
      <c r="G11" s="19">
        <v>1.766</v>
      </c>
      <c r="H11" s="19">
        <v>1.0620000000000001</v>
      </c>
      <c r="I11" s="19">
        <v>4.5999999999999996</v>
      </c>
      <c r="J11" s="19">
        <v>-0.94799999999999995</v>
      </c>
      <c r="K11" s="2" t="s">
        <v>5</v>
      </c>
      <c r="L11" s="3">
        <v>1.1910000000000001</v>
      </c>
      <c r="M11" s="3">
        <v>1.0920000000000001</v>
      </c>
      <c r="N11" s="3">
        <v>3.7709999999999999</v>
      </c>
      <c r="O11" s="3">
        <v>0.48699999999999999</v>
      </c>
    </row>
    <row r="12" spans="1:15" x14ac:dyDescent="0.25">
      <c r="A12" s="2" t="s">
        <v>6</v>
      </c>
      <c r="B12" s="3">
        <v>1.7110000000000001</v>
      </c>
      <c r="C12" s="3">
        <v>0.73399999999999999</v>
      </c>
      <c r="D12" s="3">
        <v>3.7029999999999998</v>
      </c>
      <c r="E12" s="3">
        <v>-0.36399999999999999</v>
      </c>
      <c r="F12" s="15" t="s">
        <v>6</v>
      </c>
      <c r="G12" s="19">
        <v>1.7529999999999999</v>
      </c>
      <c r="H12" s="19">
        <v>0.95399999999999996</v>
      </c>
      <c r="I12" s="19">
        <v>2.1739999999999999</v>
      </c>
      <c r="J12" s="19">
        <v>-0.93200000000000005</v>
      </c>
      <c r="K12" s="2" t="s">
        <v>6</v>
      </c>
      <c r="L12" s="3">
        <v>1.173</v>
      </c>
      <c r="M12" s="3">
        <v>0.94699999999999995</v>
      </c>
      <c r="N12" s="3">
        <v>1.9570000000000001</v>
      </c>
      <c r="O12" s="3">
        <v>0.52</v>
      </c>
    </row>
    <row r="20" spans="19:21" x14ac:dyDescent="0.25">
      <c r="S20" s="39"/>
      <c r="T20" s="39"/>
      <c r="U20" s="39"/>
    </row>
    <row r="21" spans="19:21" x14ac:dyDescent="0.25">
      <c r="S21" s="39"/>
      <c r="T21" s="39"/>
      <c r="U21" s="39"/>
    </row>
    <row r="22" spans="19:21" x14ac:dyDescent="0.25">
      <c r="S22" s="39"/>
      <c r="T22" s="39"/>
      <c r="U22" s="39"/>
    </row>
  </sheetData>
  <mergeCells count="18">
    <mergeCell ref="F2:F3"/>
    <mergeCell ref="G2:J2"/>
    <mergeCell ref="K1:O1"/>
    <mergeCell ref="K2:K3"/>
    <mergeCell ref="L2:O2"/>
    <mergeCell ref="K7:O7"/>
    <mergeCell ref="A8:A9"/>
    <mergeCell ref="B8:E8"/>
    <mergeCell ref="F8:F9"/>
    <mergeCell ref="G8:J8"/>
    <mergeCell ref="K8:K9"/>
    <mergeCell ref="L8:O8"/>
    <mergeCell ref="A7:E7"/>
    <mergeCell ref="F7:J7"/>
    <mergeCell ref="A2:A3"/>
    <mergeCell ref="A1:E1"/>
    <mergeCell ref="B2:E2"/>
    <mergeCell ref="F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82EB-904E-4743-9876-E4F2507C8314}">
  <dimension ref="A1:AG107"/>
  <sheetViews>
    <sheetView zoomScale="80" zoomScaleNormal="80" workbookViewId="0">
      <selection sqref="A1:K1"/>
    </sheetView>
  </sheetViews>
  <sheetFormatPr defaultRowHeight="15" x14ac:dyDescent="0.25"/>
  <sheetData>
    <row r="1" spans="1:33" x14ac:dyDescent="0.25">
      <c r="A1" s="73" t="s">
        <v>52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70" t="s">
        <v>51</v>
      </c>
      <c r="M1" s="71"/>
      <c r="N1" s="71"/>
      <c r="O1" s="71"/>
      <c r="P1" s="71"/>
      <c r="Q1" s="71"/>
      <c r="R1" s="71"/>
      <c r="S1" s="71"/>
      <c r="T1" s="71"/>
      <c r="U1" s="71"/>
      <c r="V1" s="72"/>
      <c r="W1" s="76" t="s">
        <v>15</v>
      </c>
      <c r="X1" s="76"/>
      <c r="Y1" s="76"/>
      <c r="Z1" s="76"/>
      <c r="AA1" s="76"/>
      <c r="AB1" s="76"/>
      <c r="AC1" s="76"/>
      <c r="AD1" s="76"/>
      <c r="AE1" s="76"/>
      <c r="AF1" s="76"/>
      <c r="AG1" s="77"/>
    </row>
    <row r="2" spans="1:33" x14ac:dyDescent="0.25">
      <c r="A2" s="4"/>
      <c r="B2" s="2" t="s">
        <v>16</v>
      </c>
      <c r="C2" s="2" t="s">
        <v>17</v>
      </c>
      <c r="D2" s="2" t="s">
        <v>18</v>
      </c>
      <c r="E2" s="5">
        <v>2.5000000000000001E-2</v>
      </c>
      <c r="F2" s="6">
        <v>0.25</v>
      </c>
      <c r="G2" s="6">
        <v>0.5</v>
      </c>
      <c r="H2" s="6">
        <v>0.75</v>
      </c>
      <c r="I2" s="5">
        <v>0.97499999999999998</v>
      </c>
      <c r="J2" s="2" t="s">
        <v>19</v>
      </c>
      <c r="K2" s="7" t="s">
        <v>20</v>
      </c>
      <c r="L2" s="14"/>
      <c r="M2" s="15" t="s">
        <v>16</v>
      </c>
      <c r="N2" s="15" t="s">
        <v>17</v>
      </c>
      <c r="O2" s="15" t="s">
        <v>18</v>
      </c>
      <c r="P2" s="16">
        <v>2.5000000000000001E-2</v>
      </c>
      <c r="Q2" s="17">
        <v>0.25</v>
      </c>
      <c r="R2" s="17">
        <v>0.5</v>
      </c>
      <c r="S2" s="17">
        <v>0.75</v>
      </c>
      <c r="T2" s="16">
        <v>0.97499999999999998</v>
      </c>
      <c r="U2" s="15" t="s">
        <v>19</v>
      </c>
      <c r="V2" s="18" t="s">
        <v>20</v>
      </c>
      <c r="W2" s="12"/>
      <c r="X2" s="2" t="s">
        <v>16</v>
      </c>
      <c r="Y2" s="2" t="s">
        <v>17</v>
      </c>
      <c r="Z2" s="2" t="s">
        <v>18</v>
      </c>
      <c r="AA2" s="5">
        <v>2.5000000000000001E-2</v>
      </c>
      <c r="AB2" s="6">
        <v>0.25</v>
      </c>
      <c r="AC2" s="6">
        <v>0.5</v>
      </c>
      <c r="AD2" s="6">
        <v>0.75</v>
      </c>
      <c r="AE2" s="5">
        <v>0.97499999999999998</v>
      </c>
      <c r="AF2" s="2" t="s">
        <v>19</v>
      </c>
      <c r="AG2" s="7" t="s">
        <v>20</v>
      </c>
    </row>
    <row r="3" spans="1:33" x14ac:dyDescent="0.25">
      <c r="A3" s="4" t="s">
        <v>21</v>
      </c>
      <c r="B3" s="3">
        <v>1.72</v>
      </c>
      <c r="C3" s="3">
        <v>0</v>
      </c>
      <c r="D3" s="3">
        <v>0.16</v>
      </c>
      <c r="E3" s="3">
        <v>1.42</v>
      </c>
      <c r="F3" s="3">
        <v>1.61</v>
      </c>
      <c r="G3" s="3">
        <v>1.71</v>
      </c>
      <c r="H3" s="3">
        <v>1.82</v>
      </c>
      <c r="I3" s="3">
        <v>2.06</v>
      </c>
      <c r="J3" s="3">
        <v>1480</v>
      </c>
      <c r="K3" s="8">
        <v>1</v>
      </c>
      <c r="L3" s="14" t="s">
        <v>21</v>
      </c>
      <c r="M3" s="19">
        <v>1.77</v>
      </c>
      <c r="N3" s="19">
        <v>0.01</v>
      </c>
      <c r="O3" s="19">
        <v>0.22</v>
      </c>
      <c r="P3" s="19">
        <v>1.34</v>
      </c>
      <c r="Q3" s="19">
        <v>1.63</v>
      </c>
      <c r="R3" s="19">
        <v>1.75</v>
      </c>
      <c r="S3" s="19">
        <v>1.9</v>
      </c>
      <c r="T3" s="19">
        <v>2.2200000000000002</v>
      </c>
      <c r="U3" s="19">
        <v>1235</v>
      </c>
      <c r="V3" s="20">
        <v>1</v>
      </c>
      <c r="W3" s="12" t="s">
        <v>21</v>
      </c>
      <c r="X3" s="3">
        <v>1.19</v>
      </c>
      <c r="Y3" s="3">
        <v>0.01</v>
      </c>
      <c r="Z3" s="3">
        <v>0.26</v>
      </c>
      <c r="AA3" s="3">
        <v>0.75</v>
      </c>
      <c r="AB3" s="3">
        <v>1.01</v>
      </c>
      <c r="AC3" s="3">
        <v>1.17</v>
      </c>
      <c r="AD3" s="3">
        <v>1.35</v>
      </c>
      <c r="AE3" s="3">
        <v>1.76</v>
      </c>
      <c r="AF3" s="3">
        <v>1837</v>
      </c>
      <c r="AG3" s="8">
        <v>1</v>
      </c>
    </row>
    <row r="4" spans="1:33" x14ac:dyDescent="0.25">
      <c r="A4" s="4" t="s">
        <v>22</v>
      </c>
      <c r="B4" s="3">
        <v>-0.39</v>
      </c>
      <c r="C4" s="3">
        <v>0.03</v>
      </c>
      <c r="D4" s="3">
        <v>1.03</v>
      </c>
      <c r="E4" s="3">
        <v>-2.4</v>
      </c>
      <c r="F4" s="3">
        <v>-0.78</v>
      </c>
      <c r="G4" s="3">
        <v>-0.36</v>
      </c>
      <c r="H4" s="3">
        <v>-0.01</v>
      </c>
      <c r="I4" s="3">
        <v>1.85</v>
      </c>
      <c r="J4" s="3">
        <v>1391</v>
      </c>
      <c r="K4" s="8">
        <v>1</v>
      </c>
      <c r="L4" s="14" t="s">
        <v>22</v>
      </c>
      <c r="M4" s="19">
        <v>-0.95</v>
      </c>
      <c r="N4" s="19">
        <v>0.02</v>
      </c>
      <c r="O4" s="19">
        <v>0.9</v>
      </c>
      <c r="P4" s="19">
        <v>-2.58</v>
      </c>
      <c r="Q4" s="19">
        <v>-1.33</v>
      </c>
      <c r="R4" s="19">
        <v>-0.93</v>
      </c>
      <c r="S4" s="19">
        <v>-0.59</v>
      </c>
      <c r="T4" s="19">
        <v>1</v>
      </c>
      <c r="U4" s="19">
        <v>1398</v>
      </c>
      <c r="V4" s="20">
        <v>1</v>
      </c>
      <c r="W4" s="12" t="s">
        <v>22</v>
      </c>
      <c r="X4" s="3">
        <v>0.49</v>
      </c>
      <c r="Y4" s="3">
        <v>0.02</v>
      </c>
      <c r="Z4" s="3">
        <v>0.88</v>
      </c>
      <c r="AA4" s="3">
        <v>-1.1000000000000001</v>
      </c>
      <c r="AB4" s="3">
        <v>0.18</v>
      </c>
      <c r="AC4" s="3">
        <v>0.52</v>
      </c>
      <c r="AD4" s="3">
        <v>0.81</v>
      </c>
      <c r="AE4" s="3">
        <v>2.02</v>
      </c>
      <c r="AF4" s="3">
        <v>1697</v>
      </c>
      <c r="AG4" s="8">
        <v>1</v>
      </c>
    </row>
    <row r="5" spans="1:33" x14ac:dyDescent="0.25">
      <c r="A5" s="4" t="s">
        <v>23</v>
      </c>
      <c r="B5" s="3">
        <v>6.6</v>
      </c>
      <c r="C5" s="3">
        <v>0.23</v>
      </c>
      <c r="D5" s="3">
        <v>8.85</v>
      </c>
      <c r="E5" s="3">
        <v>0.95</v>
      </c>
      <c r="F5" s="3">
        <v>2.15</v>
      </c>
      <c r="G5" s="3">
        <v>3.7</v>
      </c>
      <c r="H5" s="3">
        <v>7.42</v>
      </c>
      <c r="I5" s="3">
        <v>31.36</v>
      </c>
      <c r="J5" s="3">
        <v>1434</v>
      </c>
      <c r="K5" s="8">
        <v>1</v>
      </c>
      <c r="L5" s="14" t="s">
        <v>23</v>
      </c>
      <c r="M5" s="19">
        <v>4.5999999999999996</v>
      </c>
      <c r="N5" s="19">
        <v>0.18</v>
      </c>
      <c r="O5" s="19">
        <v>7.06</v>
      </c>
      <c r="P5" s="19">
        <v>0.19</v>
      </c>
      <c r="Q5" s="19">
        <v>1.1000000000000001</v>
      </c>
      <c r="R5" s="19">
        <v>2.17</v>
      </c>
      <c r="S5" s="19">
        <v>5.05</v>
      </c>
      <c r="T5" s="19">
        <v>23.61</v>
      </c>
      <c r="U5" s="19">
        <v>1525</v>
      </c>
      <c r="V5" s="20">
        <v>1</v>
      </c>
      <c r="W5" s="12" t="s">
        <v>23</v>
      </c>
      <c r="X5" s="3">
        <v>3.77</v>
      </c>
      <c r="Y5" s="3">
        <v>0.15</v>
      </c>
      <c r="Z5" s="3">
        <v>5.86</v>
      </c>
      <c r="AA5" s="3">
        <v>0.09</v>
      </c>
      <c r="AB5" s="3">
        <v>0.96</v>
      </c>
      <c r="AC5" s="3">
        <v>1.96</v>
      </c>
      <c r="AD5" s="3">
        <v>3.88</v>
      </c>
      <c r="AE5" s="3">
        <v>20.09</v>
      </c>
      <c r="AF5" s="3">
        <v>1522</v>
      </c>
      <c r="AG5" s="8">
        <v>1</v>
      </c>
    </row>
    <row r="6" spans="1:33" x14ac:dyDescent="0.25">
      <c r="A6" s="4" t="s">
        <v>24</v>
      </c>
      <c r="B6" s="3">
        <v>0.81</v>
      </c>
      <c r="C6" s="3">
        <v>0.01</v>
      </c>
      <c r="D6" s="3">
        <v>0.49</v>
      </c>
      <c r="E6" s="3">
        <v>0.11</v>
      </c>
      <c r="F6" s="3">
        <v>0.44</v>
      </c>
      <c r="G6" s="3">
        <v>0.73</v>
      </c>
      <c r="H6" s="3">
        <v>1.1100000000000001</v>
      </c>
      <c r="I6" s="3">
        <v>1.97</v>
      </c>
      <c r="J6" s="3">
        <v>1349</v>
      </c>
      <c r="K6" s="8">
        <v>1</v>
      </c>
      <c r="L6" s="14" t="s">
        <v>24</v>
      </c>
      <c r="M6" s="19">
        <v>1.06</v>
      </c>
      <c r="N6" s="19">
        <v>0.02</v>
      </c>
      <c r="O6" s="19">
        <v>0.68</v>
      </c>
      <c r="P6" s="19">
        <v>0.14000000000000001</v>
      </c>
      <c r="Q6" s="19">
        <v>0.59</v>
      </c>
      <c r="R6" s="19">
        <v>0.95</v>
      </c>
      <c r="S6" s="19">
        <v>1.38</v>
      </c>
      <c r="T6" s="19">
        <v>2.69</v>
      </c>
      <c r="U6" s="19">
        <v>1489</v>
      </c>
      <c r="V6" s="20">
        <v>1</v>
      </c>
      <c r="W6" s="12" t="s">
        <v>24</v>
      </c>
      <c r="X6" s="3">
        <v>1.0900000000000001</v>
      </c>
      <c r="Y6" s="3">
        <v>0.02</v>
      </c>
      <c r="Z6" s="3">
        <v>0.75</v>
      </c>
      <c r="AA6" s="3">
        <v>0.12</v>
      </c>
      <c r="AB6" s="3">
        <v>0.59</v>
      </c>
      <c r="AC6" s="3">
        <v>0.95</v>
      </c>
      <c r="AD6" s="3">
        <v>1.44</v>
      </c>
      <c r="AE6" s="3">
        <v>3.01</v>
      </c>
      <c r="AF6" s="3">
        <v>1545</v>
      </c>
      <c r="AG6" s="8">
        <v>1</v>
      </c>
    </row>
    <row r="7" spans="1:33" x14ac:dyDescent="0.25">
      <c r="A7" s="4" t="s">
        <v>25</v>
      </c>
      <c r="B7" s="3">
        <v>-0.44</v>
      </c>
      <c r="C7" s="3">
        <v>0.02</v>
      </c>
      <c r="D7" s="3">
        <v>0.83</v>
      </c>
      <c r="E7" s="3">
        <v>-2.17</v>
      </c>
      <c r="F7" s="3">
        <v>-0.95</v>
      </c>
      <c r="G7" s="3">
        <v>-0.41</v>
      </c>
      <c r="H7" s="3">
        <v>0.1</v>
      </c>
      <c r="I7" s="3">
        <v>1.17</v>
      </c>
      <c r="J7" s="3">
        <v>1337</v>
      </c>
      <c r="K7" s="8">
        <v>1</v>
      </c>
      <c r="L7" s="14" t="s">
        <v>25</v>
      </c>
      <c r="M7" s="19">
        <v>-0.69</v>
      </c>
      <c r="N7" s="19">
        <v>0.02</v>
      </c>
      <c r="O7" s="19">
        <v>0.52</v>
      </c>
      <c r="P7" s="19">
        <v>-1.79</v>
      </c>
      <c r="Q7" s="19">
        <v>-1.03</v>
      </c>
      <c r="R7" s="19">
        <v>-0.67</v>
      </c>
      <c r="S7" s="19">
        <v>-0.31</v>
      </c>
      <c r="T7" s="19">
        <v>0.25</v>
      </c>
      <c r="U7" s="19">
        <v>1120</v>
      </c>
      <c r="V7" s="20">
        <v>1</v>
      </c>
      <c r="W7" s="12" t="s">
        <v>25</v>
      </c>
      <c r="X7" s="3">
        <v>0.36</v>
      </c>
      <c r="Y7" s="3">
        <v>0.02</v>
      </c>
      <c r="Z7" s="3">
        <v>0.93</v>
      </c>
      <c r="AA7" s="3">
        <v>-1.58</v>
      </c>
      <c r="AB7" s="3">
        <v>-0.19</v>
      </c>
      <c r="AC7" s="3">
        <v>0.42</v>
      </c>
      <c r="AD7" s="3">
        <v>0.99</v>
      </c>
      <c r="AE7" s="3">
        <v>2.11</v>
      </c>
      <c r="AF7" s="3">
        <v>1548</v>
      </c>
      <c r="AG7" s="8">
        <v>1</v>
      </c>
    </row>
    <row r="8" spans="1:33" x14ac:dyDescent="0.25">
      <c r="A8" s="4" t="s">
        <v>26</v>
      </c>
      <c r="B8" s="3">
        <v>-0.6</v>
      </c>
      <c r="C8" s="3">
        <v>0.02</v>
      </c>
      <c r="D8" s="3">
        <v>0.78</v>
      </c>
      <c r="E8" s="3">
        <v>-2.33</v>
      </c>
      <c r="F8" s="3">
        <v>-1.08</v>
      </c>
      <c r="G8" s="3">
        <v>-0.55000000000000004</v>
      </c>
      <c r="H8" s="3">
        <v>-0.06</v>
      </c>
      <c r="I8" s="3">
        <v>0.81</v>
      </c>
      <c r="J8" s="3">
        <v>1414</v>
      </c>
      <c r="K8" s="8">
        <v>1</v>
      </c>
      <c r="L8" s="14" t="s">
        <v>26</v>
      </c>
      <c r="M8" s="19">
        <v>-0.71</v>
      </c>
      <c r="N8" s="19">
        <v>0.02</v>
      </c>
      <c r="O8" s="19">
        <v>0.77</v>
      </c>
      <c r="P8" s="19">
        <v>-2.35</v>
      </c>
      <c r="Q8" s="19">
        <v>-1.22</v>
      </c>
      <c r="R8" s="19">
        <v>-0.68</v>
      </c>
      <c r="S8" s="19">
        <v>-0.2</v>
      </c>
      <c r="T8" s="19">
        <v>0.72</v>
      </c>
      <c r="U8" s="19">
        <v>1488</v>
      </c>
      <c r="V8" s="20">
        <v>1</v>
      </c>
      <c r="W8" s="12" t="s">
        <v>26</v>
      </c>
      <c r="X8" s="3">
        <v>0.23</v>
      </c>
      <c r="Y8" s="3">
        <v>0.01</v>
      </c>
      <c r="Z8" s="3">
        <v>0.54</v>
      </c>
      <c r="AA8" s="3">
        <v>-0.97</v>
      </c>
      <c r="AB8" s="3">
        <v>-0.11</v>
      </c>
      <c r="AC8" s="3">
        <v>0.26</v>
      </c>
      <c r="AD8" s="3">
        <v>0.6</v>
      </c>
      <c r="AE8" s="3">
        <v>1.22</v>
      </c>
      <c r="AF8" s="3">
        <v>1522</v>
      </c>
      <c r="AG8" s="8">
        <v>1</v>
      </c>
    </row>
    <row r="9" spans="1:33" x14ac:dyDescent="0.25">
      <c r="A9" s="4" t="s">
        <v>27</v>
      </c>
      <c r="B9" s="3">
        <v>-0.56000000000000005</v>
      </c>
      <c r="C9" s="3">
        <v>0.02</v>
      </c>
      <c r="D9" s="3">
        <v>0.77</v>
      </c>
      <c r="E9" s="3">
        <v>-2.2000000000000002</v>
      </c>
      <c r="F9" s="3">
        <v>-1.04</v>
      </c>
      <c r="G9" s="3">
        <v>-0.53</v>
      </c>
      <c r="H9" s="3">
        <v>-0.05</v>
      </c>
      <c r="I9" s="3">
        <v>0.92</v>
      </c>
      <c r="J9" s="3">
        <v>1699</v>
      </c>
      <c r="K9" s="8">
        <v>1</v>
      </c>
      <c r="L9" s="14" t="s">
        <v>27</v>
      </c>
      <c r="M9" s="19">
        <v>-1.1299999999999999</v>
      </c>
      <c r="N9" s="19">
        <v>0.02</v>
      </c>
      <c r="O9" s="19">
        <v>0.87</v>
      </c>
      <c r="P9" s="19">
        <v>-3.1</v>
      </c>
      <c r="Q9" s="19">
        <v>-1.66</v>
      </c>
      <c r="R9" s="19">
        <v>-1.08</v>
      </c>
      <c r="S9" s="19">
        <v>-0.55000000000000004</v>
      </c>
      <c r="T9" s="19">
        <v>0.43</v>
      </c>
      <c r="U9" s="19">
        <v>1392</v>
      </c>
      <c r="V9" s="20">
        <v>1</v>
      </c>
      <c r="W9" s="12" t="s">
        <v>27</v>
      </c>
      <c r="X9" s="3">
        <v>0.25</v>
      </c>
      <c r="Y9" s="3">
        <v>0.02</v>
      </c>
      <c r="Z9" s="3">
        <v>0.71</v>
      </c>
      <c r="AA9" s="3">
        <v>-1.26</v>
      </c>
      <c r="AB9" s="3">
        <v>-0.22</v>
      </c>
      <c r="AC9" s="3">
        <v>0.28000000000000003</v>
      </c>
      <c r="AD9" s="3">
        <v>0.74</v>
      </c>
      <c r="AE9" s="3">
        <v>1.55</v>
      </c>
      <c r="AF9" s="3">
        <v>1694</v>
      </c>
      <c r="AG9" s="8">
        <v>1</v>
      </c>
    </row>
    <row r="10" spans="1:33" x14ac:dyDescent="0.25">
      <c r="A10" s="4" t="s">
        <v>28</v>
      </c>
      <c r="B10" s="3">
        <v>-0.38</v>
      </c>
      <c r="C10" s="3">
        <v>0.02</v>
      </c>
      <c r="D10" s="3">
        <v>0.72</v>
      </c>
      <c r="E10" s="3">
        <v>-1.82</v>
      </c>
      <c r="F10" s="3">
        <v>-0.85</v>
      </c>
      <c r="G10" s="3">
        <v>-0.36</v>
      </c>
      <c r="H10" s="3">
        <v>0.09</v>
      </c>
      <c r="I10" s="3">
        <v>0.99</v>
      </c>
      <c r="J10" s="3">
        <v>1477</v>
      </c>
      <c r="K10" s="8">
        <v>1</v>
      </c>
      <c r="L10" s="14" t="s">
        <v>28</v>
      </c>
      <c r="M10" s="19">
        <v>-1.17</v>
      </c>
      <c r="N10" s="19">
        <v>0.02</v>
      </c>
      <c r="O10" s="19">
        <v>0.9</v>
      </c>
      <c r="P10" s="19">
        <v>-2.98</v>
      </c>
      <c r="Q10" s="19">
        <v>-1.74</v>
      </c>
      <c r="R10" s="19">
        <v>-1.17</v>
      </c>
      <c r="S10" s="19">
        <v>-0.56000000000000005</v>
      </c>
      <c r="T10" s="19">
        <v>0.62</v>
      </c>
      <c r="U10" s="19">
        <v>1304</v>
      </c>
      <c r="V10" s="20">
        <v>1</v>
      </c>
      <c r="W10" s="12" t="s">
        <v>28</v>
      </c>
      <c r="X10" s="3">
        <v>-0.44</v>
      </c>
      <c r="Y10" s="3">
        <v>0.02</v>
      </c>
      <c r="Z10" s="3">
        <v>0.79</v>
      </c>
      <c r="AA10" s="3">
        <v>-2.23</v>
      </c>
      <c r="AB10" s="3">
        <v>-0.89</v>
      </c>
      <c r="AC10" s="3">
        <v>-0.36</v>
      </c>
      <c r="AD10" s="3">
        <v>0.11</v>
      </c>
      <c r="AE10" s="3">
        <v>0.91</v>
      </c>
      <c r="AF10" s="3">
        <v>1469</v>
      </c>
      <c r="AG10" s="8">
        <v>1</v>
      </c>
    </row>
    <row r="11" spans="1:33" x14ac:dyDescent="0.25">
      <c r="A11" s="4" t="s">
        <v>29</v>
      </c>
      <c r="B11" s="3">
        <v>-0.73</v>
      </c>
      <c r="C11" s="3">
        <v>0.02</v>
      </c>
      <c r="D11" s="3">
        <v>0.69</v>
      </c>
      <c r="E11" s="3">
        <v>-2.25</v>
      </c>
      <c r="F11" s="3">
        <v>-1.1399999999999999</v>
      </c>
      <c r="G11" s="3">
        <v>-0.69</v>
      </c>
      <c r="H11" s="3">
        <v>-0.27</v>
      </c>
      <c r="I11" s="3">
        <v>0.53</v>
      </c>
      <c r="J11" s="3">
        <v>1505</v>
      </c>
      <c r="K11" s="8">
        <v>1</v>
      </c>
      <c r="L11" s="14" t="s">
        <v>29</v>
      </c>
      <c r="M11" s="19">
        <v>-1.34</v>
      </c>
      <c r="N11" s="19">
        <v>0.02</v>
      </c>
      <c r="O11" s="19">
        <v>0.88</v>
      </c>
      <c r="P11" s="19">
        <v>-3.03</v>
      </c>
      <c r="Q11" s="19">
        <v>-1.93</v>
      </c>
      <c r="R11" s="19">
        <v>-1.36</v>
      </c>
      <c r="S11" s="19">
        <v>-0.77</v>
      </c>
      <c r="T11" s="19">
        <v>0.38</v>
      </c>
      <c r="U11" s="19">
        <v>1349</v>
      </c>
      <c r="V11" s="20">
        <v>1</v>
      </c>
      <c r="W11" s="12" t="s">
        <v>29</v>
      </c>
      <c r="X11" s="3">
        <v>0.23</v>
      </c>
      <c r="Y11" s="3">
        <v>0.02</v>
      </c>
      <c r="Z11" s="3">
        <v>0.55000000000000004</v>
      </c>
      <c r="AA11" s="3">
        <v>-1.02</v>
      </c>
      <c r="AB11" s="3">
        <v>-0.1</v>
      </c>
      <c r="AC11" s="3">
        <v>0.28000000000000003</v>
      </c>
      <c r="AD11" s="3">
        <v>0.6</v>
      </c>
      <c r="AE11" s="3">
        <v>1.19</v>
      </c>
      <c r="AF11" s="3">
        <v>1287</v>
      </c>
      <c r="AG11" s="8">
        <v>1</v>
      </c>
    </row>
    <row r="12" spans="1:33" x14ac:dyDescent="0.25">
      <c r="A12" s="4" t="s">
        <v>30</v>
      </c>
      <c r="B12" s="3">
        <v>-0.66</v>
      </c>
      <c r="C12" s="3">
        <v>0.02</v>
      </c>
      <c r="D12" s="3">
        <v>0.64</v>
      </c>
      <c r="E12" s="3">
        <v>-2.04</v>
      </c>
      <c r="F12" s="3">
        <v>-1.06</v>
      </c>
      <c r="G12" s="3">
        <v>-0.63</v>
      </c>
      <c r="H12" s="3">
        <v>-0.22</v>
      </c>
      <c r="I12" s="3">
        <v>0.56000000000000005</v>
      </c>
      <c r="J12" s="3">
        <v>1431</v>
      </c>
      <c r="K12" s="8">
        <v>1</v>
      </c>
      <c r="L12" s="14" t="s">
        <v>30</v>
      </c>
      <c r="M12" s="19">
        <v>-2.11</v>
      </c>
      <c r="N12" s="19">
        <v>0.02</v>
      </c>
      <c r="O12" s="19">
        <v>0.62</v>
      </c>
      <c r="P12" s="19">
        <v>-3.4</v>
      </c>
      <c r="Q12" s="19">
        <v>-2.5</v>
      </c>
      <c r="R12" s="19">
        <v>-2.08</v>
      </c>
      <c r="S12" s="19">
        <v>-1.69</v>
      </c>
      <c r="T12" s="19">
        <v>-0.93</v>
      </c>
      <c r="U12" s="19">
        <v>1292</v>
      </c>
      <c r="V12" s="20">
        <v>1</v>
      </c>
      <c r="W12" s="12" t="s">
        <v>30</v>
      </c>
      <c r="X12" s="3">
        <v>0.71</v>
      </c>
      <c r="Y12" s="3">
        <v>0.01</v>
      </c>
      <c r="Z12" s="3">
        <v>0.49</v>
      </c>
      <c r="AA12" s="3">
        <v>-0.32</v>
      </c>
      <c r="AB12" s="3">
        <v>0.4</v>
      </c>
      <c r="AC12" s="3">
        <v>0.75</v>
      </c>
      <c r="AD12" s="3">
        <v>1.04</v>
      </c>
      <c r="AE12" s="3">
        <v>1.59</v>
      </c>
      <c r="AF12" s="3">
        <v>1681</v>
      </c>
      <c r="AG12" s="8">
        <v>1</v>
      </c>
    </row>
    <row r="13" spans="1:33" x14ac:dyDescent="0.25">
      <c r="A13" s="4" t="s">
        <v>31</v>
      </c>
      <c r="B13" s="3">
        <v>0.2</v>
      </c>
      <c r="C13" s="3">
        <v>0.01</v>
      </c>
      <c r="D13" s="3">
        <v>0.4</v>
      </c>
      <c r="E13" s="3">
        <v>-0.59</v>
      </c>
      <c r="F13" s="3">
        <v>-0.06</v>
      </c>
      <c r="G13" s="3">
        <v>0.21</v>
      </c>
      <c r="H13" s="3">
        <v>0.47</v>
      </c>
      <c r="I13" s="3">
        <v>0.95</v>
      </c>
      <c r="J13" s="3">
        <v>1561</v>
      </c>
      <c r="K13" s="8">
        <v>1</v>
      </c>
      <c r="L13" s="14" t="s">
        <v>31</v>
      </c>
      <c r="M13" s="19">
        <v>-1.7</v>
      </c>
      <c r="N13" s="19">
        <v>0.02</v>
      </c>
      <c r="O13" s="19">
        <v>0.63</v>
      </c>
      <c r="P13" s="19">
        <v>-3</v>
      </c>
      <c r="Q13" s="19">
        <v>-2.1</v>
      </c>
      <c r="R13" s="19">
        <v>-1.69</v>
      </c>
      <c r="S13" s="19">
        <v>-1.29</v>
      </c>
      <c r="T13" s="19">
        <v>-0.48</v>
      </c>
      <c r="U13" s="19">
        <v>1287</v>
      </c>
      <c r="V13" s="20">
        <v>1</v>
      </c>
      <c r="W13" s="12" t="s">
        <v>31</v>
      </c>
      <c r="X13" s="3">
        <v>0.19</v>
      </c>
      <c r="Y13" s="3">
        <v>0.02</v>
      </c>
      <c r="Z13" s="3">
        <v>0.76</v>
      </c>
      <c r="AA13" s="3">
        <v>-1.44</v>
      </c>
      <c r="AB13" s="3">
        <v>-0.26</v>
      </c>
      <c r="AC13" s="3">
        <v>0.25</v>
      </c>
      <c r="AD13" s="3">
        <v>0.71</v>
      </c>
      <c r="AE13" s="3">
        <v>1.51</v>
      </c>
      <c r="AF13" s="3">
        <v>1567</v>
      </c>
      <c r="AG13" s="8">
        <v>1</v>
      </c>
    </row>
    <row r="14" spans="1:33" x14ac:dyDescent="0.25">
      <c r="A14" s="4" t="s">
        <v>32</v>
      </c>
      <c r="B14" s="3">
        <v>-0.21</v>
      </c>
      <c r="C14" s="3">
        <v>0.02</v>
      </c>
      <c r="D14" s="3">
        <v>0.6</v>
      </c>
      <c r="E14" s="3">
        <v>-1.46</v>
      </c>
      <c r="F14" s="3">
        <v>-0.57999999999999996</v>
      </c>
      <c r="G14" s="3">
        <v>-0.18</v>
      </c>
      <c r="H14" s="3">
        <v>0.19</v>
      </c>
      <c r="I14" s="3">
        <v>0.92</v>
      </c>
      <c r="J14" s="3">
        <v>1569</v>
      </c>
      <c r="K14" s="8">
        <v>1</v>
      </c>
      <c r="L14" s="14" t="s">
        <v>32</v>
      </c>
      <c r="M14" s="19">
        <v>-1.35</v>
      </c>
      <c r="N14" s="19">
        <v>0.02</v>
      </c>
      <c r="O14" s="19">
        <v>0.8</v>
      </c>
      <c r="P14" s="19">
        <v>-3.1</v>
      </c>
      <c r="Q14" s="19">
        <v>-1.81</v>
      </c>
      <c r="R14" s="19">
        <v>-1.3</v>
      </c>
      <c r="S14" s="19">
        <v>-0.8</v>
      </c>
      <c r="T14" s="19">
        <v>-0.03</v>
      </c>
      <c r="U14" s="19">
        <v>1591</v>
      </c>
      <c r="V14" s="20">
        <v>1</v>
      </c>
      <c r="W14" s="12" t="s">
        <v>32</v>
      </c>
      <c r="X14" s="3">
        <v>0.83</v>
      </c>
      <c r="Y14" s="3">
        <v>0.01</v>
      </c>
      <c r="Z14" s="3">
        <v>0.51</v>
      </c>
      <c r="AA14" s="3">
        <v>-0.24</v>
      </c>
      <c r="AB14" s="3">
        <v>0.49</v>
      </c>
      <c r="AC14" s="3">
        <v>0.86</v>
      </c>
      <c r="AD14" s="3">
        <v>1.18</v>
      </c>
      <c r="AE14" s="3">
        <v>1.76</v>
      </c>
      <c r="AF14" s="3">
        <v>1459</v>
      </c>
      <c r="AG14" s="8">
        <v>1</v>
      </c>
    </row>
    <row r="15" spans="1:33" x14ac:dyDescent="0.25">
      <c r="A15" s="4" t="s">
        <v>33</v>
      </c>
      <c r="B15" s="3">
        <v>-0.54</v>
      </c>
      <c r="C15" s="3">
        <v>0.02</v>
      </c>
      <c r="D15" s="3">
        <v>0.68</v>
      </c>
      <c r="E15" s="3">
        <v>-1.97</v>
      </c>
      <c r="F15" s="3">
        <v>-0.98</v>
      </c>
      <c r="G15" s="3">
        <v>-0.49</v>
      </c>
      <c r="H15" s="3">
        <v>-7.0000000000000007E-2</v>
      </c>
      <c r="I15" s="3">
        <v>0.67</v>
      </c>
      <c r="J15" s="3">
        <v>1531</v>
      </c>
      <c r="K15" s="8">
        <v>1</v>
      </c>
      <c r="L15" s="14" t="s">
        <v>33</v>
      </c>
      <c r="M15" s="19">
        <v>-1.28</v>
      </c>
      <c r="N15" s="19">
        <v>0.02</v>
      </c>
      <c r="O15" s="19">
        <v>0.79</v>
      </c>
      <c r="P15" s="19">
        <v>-2.9</v>
      </c>
      <c r="Q15" s="19">
        <v>-1.76</v>
      </c>
      <c r="R15" s="19">
        <v>-1.25</v>
      </c>
      <c r="S15" s="19">
        <v>-0.75</v>
      </c>
      <c r="T15" s="19">
        <v>0.17</v>
      </c>
      <c r="U15" s="19">
        <v>1405</v>
      </c>
      <c r="V15" s="20">
        <v>1</v>
      </c>
      <c r="W15" s="12" t="s">
        <v>33</v>
      </c>
      <c r="X15" s="3">
        <v>-0.28999999999999998</v>
      </c>
      <c r="Y15" s="3">
        <v>0.02</v>
      </c>
      <c r="Z15" s="3">
        <v>0.59</v>
      </c>
      <c r="AA15" s="3">
        <v>-1.47</v>
      </c>
      <c r="AB15" s="3">
        <v>-0.68</v>
      </c>
      <c r="AC15" s="3">
        <v>-0.26</v>
      </c>
      <c r="AD15" s="3">
        <v>0.13</v>
      </c>
      <c r="AE15" s="3">
        <v>0.75</v>
      </c>
      <c r="AF15" s="3">
        <v>1517</v>
      </c>
      <c r="AG15" s="8">
        <v>1</v>
      </c>
    </row>
    <row r="16" spans="1:33" x14ac:dyDescent="0.25">
      <c r="A16" s="4" t="s">
        <v>34</v>
      </c>
      <c r="B16" s="3">
        <v>-0.94</v>
      </c>
      <c r="C16" s="3">
        <v>0.02</v>
      </c>
      <c r="D16" s="3">
        <v>0.63</v>
      </c>
      <c r="E16" s="3">
        <v>-2.31</v>
      </c>
      <c r="F16" s="3">
        <v>-1.33</v>
      </c>
      <c r="G16" s="3">
        <v>-0.88</v>
      </c>
      <c r="H16" s="3">
        <v>-0.51</v>
      </c>
      <c r="I16" s="3">
        <v>0.14000000000000001</v>
      </c>
      <c r="J16" s="3">
        <v>1358</v>
      </c>
      <c r="K16" s="8">
        <v>1</v>
      </c>
      <c r="L16" s="14" t="s">
        <v>34</v>
      </c>
      <c r="M16" s="19">
        <v>-1.37</v>
      </c>
      <c r="N16" s="19">
        <v>0.02</v>
      </c>
      <c r="O16" s="19">
        <v>0.82</v>
      </c>
      <c r="P16" s="19">
        <v>-3.15</v>
      </c>
      <c r="Q16" s="19">
        <v>-1.88</v>
      </c>
      <c r="R16" s="19">
        <v>-1.31</v>
      </c>
      <c r="S16" s="19">
        <v>-0.8</v>
      </c>
      <c r="T16" s="19">
        <v>0.09</v>
      </c>
      <c r="U16" s="19">
        <v>1410</v>
      </c>
      <c r="V16" s="20">
        <v>1</v>
      </c>
      <c r="W16" s="12" t="s">
        <v>34</v>
      </c>
      <c r="X16" s="3">
        <v>-1.3</v>
      </c>
      <c r="Y16" s="3">
        <v>0.02</v>
      </c>
      <c r="Z16" s="3">
        <v>0.78</v>
      </c>
      <c r="AA16" s="3">
        <v>-3.03</v>
      </c>
      <c r="AB16" s="3">
        <v>-1.77</v>
      </c>
      <c r="AC16" s="3">
        <v>-1.23</v>
      </c>
      <c r="AD16" s="3">
        <v>-0.75</v>
      </c>
      <c r="AE16" s="3">
        <v>0.06</v>
      </c>
      <c r="AF16" s="3">
        <v>1713</v>
      </c>
      <c r="AG16" s="8">
        <v>1</v>
      </c>
    </row>
    <row r="17" spans="1:33" x14ac:dyDescent="0.25">
      <c r="A17" s="4" t="s">
        <v>35</v>
      </c>
      <c r="B17" s="3">
        <v>-0.27</v>
      </c>
      <c r="C17" s="3">
        <v>0.01</v>
      </c>
      <c r="D17" s="3">
        <v>0.54</v>
      </c>
      <c r="E17" s="3">
        <v>-1.43</v>
      </c>
      <c r="F17" s="3">
        <v>-0.6</v>
      </c>
      <c r="G17" s="3">
        <v>-0.22</v>
      </c>
      <c r="H17" s="3">
        <v>0.12</v>
      </c>
      <c r="I17" s="3">
        <v>0.67</v>
      </c>
      <c r="J17" s="3">
        <v>1437</v>
      </c>
      <c r="K17" s="8">
        <v>1</v>
      </c>
      <c r="L17" s="14" t="s">
        <v>35</v>
      </c>
      <c r="M17" s="19">
        <v>-1.1100000000000001</v>
      </c>
      <c r="N17" s="19">
        <v>0.01</v>
      </c>
      <c r="O17" s="19">
        <v>0.49</v>
      </c>
      <c r="P17" s="19">
        <v>-2.14</v>
      </c>
      <c r="Q17" s="19">
        <v>-1.43</v>
      </c>
      <c r="R17" s="19">
        <v>-1.1100000000000001</v>
      </c>
      <c r="S17" s="19">
        <v>-0.77</v>
      </c>
      <c r="T17" s="19">
        <v>-0.16</v>
      </c>
      <c r="U17" s="19">
        <v>1131</v>
      </c>
      <c r="V17" s="20">
        <v>1</v>
      </c>
      <c r="W17" s="12" t="s">
        <v>35</v>
      </c>
      <c r="X17" s="3">
        <v>0.35</v>
      </c>
      <c r="Y17" s="3">
        <v>0.01</v>
      </c>
      <c r="Z17" s="3">
        <v>0.48</v>
      </c>
      <c r="AA17" s="3">
        <v>-0.66</v>
      </c>
      <c r="AB17" s="3">
        <v>0.06</v>
      </c>
      <c r="AC17" s="3">
        <v>0.38</v>
      </c>
      <c r="AD17" s="3">
        <v>0.68</v>
      </c>
      <c r="AE17" s="3">
        <v>1.21</v>
      </c>
      <c r="AF17" s="3">
        <v>1346</v>
      </c>
      <c r="AG17" s="8">
        <v>1</v>
      </c>
    </row>
    <row r="18" spans="1:33" x14ac:dyDescent="0.25">
      <c r="A18" s="4" t="s">
        <v>36</v>
      </c>
      <c r="B18" s="3">
        <v>-0.3</v>
      </c>
      <c r="C18" s="3">
        <v>0.02</v>
      </c>
      <c r="D18" s="3">
        <v>0.68</v>
      </c>
      <c r="E18" s="3">
        <v>-1.75</v>
      </c>
      <c r="F18" s="3">
        <v>-0.69</v>
      </c>
      <c r="G18" s="3">
        <v>-0.25</v>
      </c>
      <c r="H18" s="3">
        <v>0.15</v>
      </c>
      <c r="I18" s="3">
        <v>0.9</v>
      </c>
      <c r="J18" s="3">
        <v>1335</v>
      </c>
      <c r="K18" s="8">
        <v>1</v>
      </c>
      <c r="L18" s="14" t="s">
        <v>36</v>
      </c>
      <c r="M18" s="19">
        <v>-0.97</v>
      </c>
      <c r="N18" s="19">
        <v>0.01</v>
      </c>
      <c r="O18" s="19">
        <v>0.56999999999999995</v>
      </c>
      <c r="P18" s="19">
        <v>-2.09</v>
      </c>
      <c r="Q18" s="19">
        <v>-1.34</v>
      </c>
      <c r="R18" s="19">
        <v>-0.99</v>
      </c>
      <c r="S18" s="19">
        <v>-0.56000000000000005</v>
      </c>
      <c r="T18" s="19">
        <v>0.11</v>
      </c>
      <c r="U18" s="19">
        <v>1624</v>
      </c>
      <c r="V18" s="20">
        <v>1</v>
      </c>
      <c r="W18" s="12" t="s">
        <v>36</v>
      </c>
      <c r="X18" s="3">
        <v>0.55000000000000004</v>
      </c>
      <c r="Y18" s="3">
        <v>0.02</v>
      </c>
      <c r="Z18" s="3">
        <v>0.83</v>
      </c>
      <c r="AA18" s="3">
        <v>-1.26</v>
      </c>
      <c r="AB18" s="3">
        <v>7.0000000000000007E-2</v>
      </c>
      <c r="AC18" s="3">
        <v>0.6</v>
      </c>
      <c r="AD18" s="3">
        <v>1.1000000000000001</v>
      </c>
      <c r="AE18" s="3">
        <v>2.0499999999999998</v>
      </c>
      <c r="AF18" s="3">
        <v>1544</v>
      </c>
      <c r="AG18" s="8">
        <v>1</v>
      </c>
    </row>
    <row r="19" spans="1:33" x14ac:dyDescent="0.25">
      <c r="A19" s="4" t="s">
        <v>37</v>
      </c>
      <c r="B19" s="3">
        <v>-0.35</v>
      </c>
      <c r="C19" s="3">
        <v>0.02</v>
      </c>
      <c r="D19" s="3">
        <v>0.72</v>
      </c>
      <c r="E19" s="3">
        <v>-1.85</v>
      </c>
      <c r="F19" s="3">
        <v>-0.77</v>
      </c>
      <c r="G19" s="3">
        <v>-0.33</v>
      </c>
      <c r="H19" s="3">
        <v>0.11</v>
      </c>
      <c r="I19" s="3">
        <v>0.99</v>
      </c>
      <c r="J19" s="3">
        <v>1437</v>
      </c>
      <c r="K19" s="8">
        <v>1</v>
      </c>
      <c r="L19" s="14" t="s">
        <v>37</v>
      </c>
      <c r="M19" s="19">
        <v>-1.36</v>
      </c>
      <c r="N19" s="19">
        <v>0.02</v>
      </c>
      <c r="O19" s="19">
        <v>0.84</v>
      </c>
      <c r="P19" s="19">
        <v>-3.01</v>
      </c>
      <c r="Q19" s="19">
        <v>-1.89</v>
      </c>
      <c r="R19" s="19">
        <v>-1.38</v>
      </c>
      <c r="S19" s="19">
        <v>-0.83</v>
      </c>
      <c r="T19" s="19">
        <v>0.36</v>
      </c>
      <c r="U19" s="19">
        <v>1251</v>
      </c>
      <c r="V19" s="20">
        <v>1</v>
      </c>
      <c r="W19" s="12" t="s">
        <v>37</v>
      </c>
      <c r="X19" s="3">
        <v>1.41</v>
      </c>
      <c r="Y19" s="3">
        <v>0.01</v>
      </c>
      <c r="Z19" s="3">
        <v>0.42</v>
      </c>
      <c r="AA19" s="3">
        <v>0.54</v>
      </c>
      <c r="AB19" s="3">
        <v>1.1499999999999999</v>
      </c>
      <c r="AC19" s="3">
        <v>1.43</v>
      </c>
      <c r="AD19" s="3">
        <v>1.7</v>
      </c>
      <c r="AE19" s="3">
        <v>2.1800000000000002</v>
      </c>
      <c r="AF19" s="3">
        <v>1405</v>
      </c>
      <c r="AG19" s="8">
        <v>1</v>
      </c>
    </row>
    <row r="20" spans="1:33" x14ac:dyDescent="0.25">
      <c r="A20" s="4" t="s">
        <v>38</v>
      </c>
      <c r="B20" s="3">
        <v>-0.55000000000000004</v>
      </c>
      <c r="C20" s="3">
        <v>0.02</v>
      </c>
      <c r="D20" s="3">
        <v>0.55000000000000004</v>
      </c>
      <c r="E20" s="3">
        <v>-1.74</v>
      </c>
      <c r="F20" s="3">
        <v>-0.92</v>
      </c>
      <c r="G20" s="3">
        <v>-0.51</v>
      </c>
      <c r="H20" s="3">
        <v>-0.17</v>
      </c>
      <c r="I20" s="3">
        <v>0.41</v>
      </c>
      <c r="J20" s="3">
        <v>1321</v>
      </c>
      <c r="K20" s="8">
        <v>1</v>
      </c>
      <c r="L20" s="14" t="s">
        <v>38</v>
      </c>
      <c r="M20" s="19">
        <v>-1.2</v>
      </c>
      <c r="N20" s="19">
        <v>0.02</v>
      </c>
      <c r="O20" s="19">
        <v>0.74</v>
      </c>
      <c r="P20" s="19">
        <v>-2.68</v>
      </c>
      <c r="Q20" s="19">
        <v>-1.67</v>
      </c>
      <c r="R20" s="19">
        <v>-1.21</v>
      </c>
      <c r="S20" s="19">
        <v>-0.71</v>
      </c>
      <c r="T20" s="19">
        <v>0.17</v>
      </c>
      <c r="U20" s="19">
        <v>1443</v>
      </c>
      <c r="V20" s="20">
        <v>1</v>
      </c>
      <c r="W20" s="12" t="s">
        <v>38</v>
      </c>
      <c r="X20" s="3">
        <v>0.28999999999999998</v>
      </c>
      <c r="Y20" s="3">
        <v>0.02</v>
      </c>
      <c r="Z20" s="3">
        <v>0.77</v>
      </c>
      <c r="AA20" s="3">
        <v>-1.35</v>
      </c>
      <c r="AB20" s="3">
        <v>-0.16</v>
      </c>
      <c r="AC20" s="3">
        <v>0.35</v>
      </c>
      <c r="AD20" s="3">
        <v>0.83</v>
      </c>
      <c r="AE20" s="3">
        <v>1.55</v>
      </c>
      <c r="AF20" s="3">
        <v>1351</v>
      </c>
      <c r="AG20" s="8">
        <v>1</v>
      </c>
    </row>
    <row r="21" spans="1:33" x14ac:dyDescent="0.25">
      <c r="A21" s="4" t="s">
        <v>39</v>
      </c>
      <c r="B21" s="3">
        <v>-0.67</v>
      </c>
      <c r="C21" s="3">
        <v>0.02</v>
      </c>
      <c r="D21" s="3">
        <v>0.73</v>
      </c>
      <c r="E21" s="3">
        <v>-2.21</v>
      </c>
      <c r="F21" s="3">
        <v>-1.1299999999999999</v>
      </c>
      <c r="G21" s="3">
        <v>-0.62</v>
      </c>
      <c r="H21" s="3">
        <v>-0.18</v>
      </c>
      <c r="I21" s="3">
        <v>0.67</v>
      </c>
      <c r="J21" s="3">
        <v>1404</v>
      </c>
      <c r="K21" s="8">
        <v>1</v>
      </c>
      <c r="L21" s="14" t="s">
        <v>39</v>
      </c>
      <c r="M21" s="19">
        <v>-1.1100000000000001</v>
      </c>
      <c r="N21" s="19">
        <v>0.02</v>
      </c>
      <c r="O21" s="19">
        <v>0.71</v>
      </c>
      <c r="P21" s="19">
        <v>-2.65</v>
      </c>
      <c r="Q21" s="19">
        <v>-1.55</v>
      </c>
      <c r="R21" s="19">
        <v>-1.07</v>
      </c>
      <c r="S21" s="19">
        <v>-0.63</v>
      </c>
      <c r="T21" s="19">
        <v>0.17</v>
      </c>
      <c r="U21" s="19">
        <v>1411</v>
      </c>
      <c r="V21" s="20">
        <v>1</v>
      </c>
      <c r="W21" s="12" t="s">
        <v>39</v>
      </c>
      <c r="X21" s="3">
        <v>0.26</v>
      </c>
      <c r="Y21" s="3">
        <v>0.02</v>
      </c>
      <c r="Z21" s="3">
        <v>0.91</v>
      </c>
      <c r="AA21" s="3">
        <v>-1.73</v>
      </c>
      <c r="AB21" s="3">
        <v>-0.25</v>
      </c>
      <c r="AC21" s="3">
        <v>0.33</v>
      </c>
      <c r="AD21" s="3">
        <v>0.85</v>
      </c>
      <c r="AE21" s="3">
        <v>1.82</v>
      </c>
      <c r="AF21" s="3">
        <v>1432</v>
      </c>
      <c r="AG21" s="8">
        <v>1</v>
      </c>
    </row>
    <row r="22" spans="1:33" x14ac:dyDescent="0.25">
      <c r="A22" s="4" t="s">
        <v>40</v>
      </c>
      <c r="B22" s="3">
        <v>-0.79</v>
      </c>
      <c r="C22" s="3">
        <v>0.02</v>
      </c>
      <c r="D22" s="3">
        <v>0.65</v>
      </c>
      <c r="E22" s="3">
        <v>-2.2000000000000002</v>
      </c>
      <c r="F22" s="3">
        <v>-1.19</v>
      </c>
      <c r="G22" s="3">
        <v>-0.75</v>
      </c>
      <c r="H22" s="3">
        <v>-0.35</v>
      </c>
      <c r="I22" s="3">
        <v>0.38</v>
      </c>
      <c r="J22" s="3">
        <v>1476</v>
      </c>
      <c r="K22" s="8">
        <v>1</v>
      </c>
      <c r="L22" s="14" t="s">
        <v>40</v>
      </c>
      <c r="M22" s="19">
        <v>-1.21</v>
      </c>
      <c r="N22" s="19">
        <v>0.02</v>
      </c>
      <c r="O22" s="19">
        <v>0.87</v>
      </c>
      <c r="P22" s="19">
        <v>-2.95</v>
      </c>
      <c r="Q22" s="19">
        <v>-1.77</v>
      </c>
      <c r="R22" s="19">
        <v>-1.19</v>
      </c>
      <c r="S22" s="19">
        <v>-0.63</v>
      </c>
      <c r="T22" s="19">
        <v>0.47</v>
      </c>
      <c r="U22" s="19">
        <v>1286</v>
      </c>
      <c r="V22" s="20">
        <v>1</v>
      </c>
      <c r="W22" s="12" t="s">
        <v>40</v>
      </c>
      <c r="X22" s="3">
        <v>0.43</v>
      </c>
      <c r="Y22" s="3">
        <v>0.02</v>
      </c>
      <c r="Z22" s="3">
        <v>0.85</v>
      </c>
      <c r="AA22" s="3">
        <v>-1.34</v>
      </c>
      <c r="AB22" s="3">
        <v>-0.1</v>
      </c>
      <c r="AC22" s="3">
        <v>0.51</v>
      </c>
      <c r="AD22" s="3">
        <v>1.02</v>
      </c>
      <c r="AE22" s="3">
        <v>1.98</v>
      </c>
      <c r="AF22" s="3">
        <v>1248</v>
      </c>
      <c r="AG22" s="8">
        <v>1</v>
      </c>
    </row>
    <row r="23" spans="1:33" x14ac:dyDescent="0.25">
      <c r="A23" s="4" t="s">
        <v>41</v>
      </c>
      <c r="B23" s="3">
        <v>-0.77</v>
      </c>
      <c r="C23" s="3">
        <v>0.01</v>
      </c>
      <c r="D23" s="3">
        <v>0.56000000000000005</v>
      </c>
      <c r="E23" s="3">
        <v>-1.99</v>
      </c>
      <c r="F23" s="3">
        <v>-1.1200000000000001</v>
      </c>
      <c r="G23" s="3">
        <v>-0.71</v>
      </c>
      <c r="H23" s="3">
        <v>-0.37</v>
      </c>
      <c r="I23" s="3">
        <v>0.2</v>
      </c>
      <c r="J23" s="3">
        <v>1431</v>
      </c>
      <c r="K23" s="8">
        <v>1</v>
      </c>
      <c r="L23" s="14" t="s">
        <v>41</v>
      </c>
      <c r="M23" s="19">
        <v>-1.21</v>
      </c>
      <c r="N23" s="19">
        <v>0.02</v>
      </c>
      <c r="O23" s="19">
        <v>0.89</v>
      </c>
      <c r="P23" s="19">
        <v>-3.03</v>
      </c>
      <c r="Q23" s="19">
        <v>-1.77</v>
      </c>
      <c r="R23" s="19">
        <v>-1.17</v>
      </c>
      <c r="S23" s="19">
        <v>-0.62</v>
      </c>
      <c r="T23" s="19">
        <v>0.53</v>
      </c>
      <c r="U23" s="19">
        <v>1472</v>
      </c>
      <c r="V23" s="20">
        <v>1</v>
      </c>
      <c r="W23" s="12" t="s">
        <v>41</v>
      </c>
      <c r="X23" s="3">
        <v>0.91</v>
      </c>
      <c r="Y23" s="3">
        <v>0.01</v>
      </c>
      <c r="Z23" s="3">
        <v>0.56000000000000005</v>
      </c>
      <c r="AA23" s="3">
        <v>-0.34</v>
      </c>
      <c r="AB23" s="3">
        <v>0.59</v>
      </c>
      <c r="AC23" s="3">
        <v>0.96</v>
      </c>
      <c r="AD23" s="3">
        <v>1.29</v>
      </c>
      <c r="AE23" s="3">
        <v>1.85</v>
      </c>
      <c r="AF23" s="3">
        <v>1785</v>
      </c>
      <c r="AG23" s="8">
        <v>1</v>
      </c>
    </row>
    <row r="24" spans="1:33" x14ac:dyDescent="0.25">
      <c r="A24" s="4" t="s">
        <v>42</v>
      </c>
      <c r="B24" s="3">
        <v>-0.4</v>
      </c>
      <c r="C24" s="3">
        <v>0.02</v>
      </c>
      <c r="D24" s="3">
        <v>0.71</v>
      </c>
      <c r="E24" s="3">
        <v>-1.94</v>
      </c>
      <c r="F24" s="3">
        <v>-0.8</v>
      </c>
      <c r="G24" s="3">
        <v>-0.38</v>
      </c>
      <c r="H24" s="3">
        <v>7.0000000000000007E-2</v>
      </c>
      <c r="I24" s="3">
        <v>0.95</v>
      </c>
      <c r="J24" s="3">
        <v>1562</v>
      </c>
      <c r="K24" s="8">
        <v>1</v>
      </c>
      <c r="L24" s="14" t="s">
        <v>42</v>
      </c>
      <c r="M24" s="19">
        <v>-1.25</v>
      </c>
      <c r="N24" s="19">
        <v>0.02</v>
      </c>
      <c r="O24" s="19">
        <v>0.77</v>
      </c>
      <c r="P24" s="19">
        <v>-2.89</v>
      </c>
      <c r="Q24" s="19">
        <v>-1.73</v>
      </c>
      <c r="R24" s="19">
        <v>-1.18</v>
      </c>
      <c r="S24" s="19">
        <v>-0.75</v>
      </c>
      <c r="T24" s="19">
        <v>0.09</v>
      </c>
      <c r="U24" s="19">
        <v>1479</v>
      </c>
      <c r="V24" s="20">
        <v>1</v>
      </c>
      <c r="W24" s="12" t="s">
        <v>42</v>
      </c>
      <c r="X24" s="3">
        <v>0.75</v>
      </c>
      <c r="Y24" s="3">
        <v>0.01</v>
      </c>
      <c r="Z24" s="3">
        <v>0.54</v>
      </c>
      <c r="AA24" s="3">
        <v>-0.47</v>
      </c>
      <c r="AB24" s="3">
        <v>0.44</v>
      </c>
      <c r="AC24" s="3">
        <v>0.79</v>
      </c>
      <c r="AD24" s="3">
        <v>1.1200000000000001</v>
      </c>
      <c r="AE24" s="3">
        <v>1.73</v>
      </c>
      <c r="AF24" s="3">
        <v>1608</v>
      </c>
      <c r="AG24" s="8">
        <v>1</v>
      </c>
    </row>
    <row r="25" spans="1:33" x14ac:dyDescent="0.25">
      <c r="A25" s="4" t="s">
        <v>43</v>
      </c>
      <c r="B25" s="3">
        <v>-0.12</v>
      </c>
      <c r="C25" s="3">
        <v>0.02</v>
      </c>
      <c r="D25" s="3">
        <v>0.64</v>
      </c>
      <c r="E25" s="3">
        <v>-1.4</v>
      </c>
      <c r="F25" s="3">
        <v>-0.57999999999999996</v>
      </c>
      <c r="G25" s="3">
        <v>-0.1</v>
      </c>
      <c r="H25" s="3">
        <v>0.32</v>
      </c>
      <c r="I25" s="3">
        <v>1.0900000000000001</v>
      </c>
      <c r="J25" s="3">
        <v>1185</v>
      </c>
      <c r="K25" s="8">
        <v>1</v>
      </c>
      <c r="L25" s="14" t="s">
        <v>43</v>
      </c>
      <c r="M25" s="19">
        <v>-1.29</v>
      </c>
      <c r="N25" s="19">
        <v>0.02</v>
      </c>
      <c r="O25" s="19">
        <v>0.65</v>
      </c>
      <c r="P25" s="19">
        <v>-2.67</v>
      </c>
      <c r="Q25" s="19">
        <v>-1.71</v>
      </c>
      <c r="R25" s="19">
        <v>-1.25</v>
      </c>
      <c r="S25" s="19">
        <v>-0.84</v>
      </c>
      <c r="T25" s="19">
        <v>-0.13</v>
      </c>
      <c r="U25" s="19">
        <v>1518</v>
      </c>
      <c r="V25" s="20">
        <v>1</v>
      </c>
      <c r="W25" s="12" t="s">
        <v>43</v>
      </c>
      <c r="X25" s="3">
        <v>1.51</v>
      </c>
      <c r="Y25" s="3">
        <v>0.01</v>
      </c>
      <c r="Z25" s="3">
        <v>0.37</v>
      </c>
      <c r="AA25" s="3">
        <v>0.69</v>
      </c>
      <c r="AB25" s="3">
        <v>1.28</v>
      </c>
      <c r="AC25" s="3">
        <v>1.54</v>
      </c>
      <c r="AD25" s="3">
        <v>1.77</v>
      </c>
      <c r="AE25" s="3">
        <v>2.17</v>
      </c>
      <c r="AF25" s="3">
        <v>1407</v>
      </c>
      <c r="AG25" s="8">
        <v>1</v>
      </c>
    </row>
    <row r="26" spans="1:33" x14ac:dyDescent="0.25">
      <c r="A26" s="4" t="s">
        <v>44</v>
      </c>
      <c r="B26" s="3">
        <v>0.25</v>
      </c>
      <c r="C26" s="3">
        <v>0.02</v>
      </c>
      <c r="D26" s="3">
        <v>0.63</v>
      </c>
      <c r="E26" s="3">
        <v>-1.0900000000000001</v>
      </c>
      <c r="F26" s="3">
        <v>-0.16</v>
      </c>
      <c r="G26" s="3">
        <v>0.26</v>
      </c>
      <c r="H26" s="3">
        <v>0.69</v>
      </c>
      <c r="I26" s="3">
        <v>1.4</v>
      </c>
      <c r="J26" s="3">
        <v>1174</v>
      </c>
      <c r="K26" s="8">
        <v>1</v>
      </c>
      <c r="L26" s="14" t="s">
        <v>44</v>
      </c>
      <c r="M26" s="19">
        <v>-1.32</v>
      </c>
      <c r="N26" s="19">
        <v>0.02</v>
      </c>
      <c r="O26" s="19">
        <v>0.82</v>
      </c>
      <c r="P26" s="19">
        <v>-3.04</v>
      </c>
      <c r="Q26" s="19">
        <v>-1.85</v>
      </c>
      <c r="R26" s="19">
        <v>-1.28</v>
      </c>
      <c r="S26" s="19">
        <v>-0.8</v>
      </c>
      <c r="T26" s="19">
        <v>0.22</v>
      </c>
      <c r="U26" s="19">
        <v>1519</v>
      </c>
      <c r="V26" s="20">
        <v>1</v>
      </c>
      <c r="W26" s="12" t="s">
        <v>44</v>
      </c>
      <c r="X26" s="3">
        <v>2.35</v>
      </c>
      <c r="Y26" s="3">
        <v>0.01</v>
      </c>
      <c r="Z26" s="3">
        <v>0.28999999999999998</v>
      </c>
      <c r="AA26" s="3">
        <v>1.75</v>
      </c>
      <c r="AB26" s="3">
        <v>2.16</v>
      </c>
      <c r="AC26" s="3">
        <v>2.37</v>
      </c>
      <c r="AD26" s="3">
        <v>2.5499999999999998</v>
      </c>
      <c r="AE26" s="3">
        <v>2.87</v>
      </c>
      <c r="AF26" s="3">
        <v>1610</v>
      </c>
      <c r="AG26" s="8">
        <v>1</v>
      </c>
    </row>
    <row r="27" spans="1:33" x14ac:dyDescent="0.25">
      <c r="A27" s="4" t="s">
        <v>45</v>
      </c>
      <c r="B27" s="3">
        <v>0.86</v>
      </c>
      <c r="C27" s="3">
        <v>0.01</v>
      </c>
      <c r="D27" s="3">
        <v>0.39</v>
      </c>
      <c r="E27" s="3">
        <v>0.08</v>
      </c>
      <c r="F27" s="3">
        <v>0.6</v>
      </c>
      <c r="G27" s="3">
        <v>0.87</v>
      </c>
      <c r="H27" s="3">
        <v>1.1299999999999999</v>
      </c>
      <c r="I27" s="3">
        <v>1.56</v>
      </c>
      <c r="J27" s="3">
        <v>1448</v>
      </c>
      <c r="K27" s="8">
        <v>1</v>
      </c>
      <c r="L27" s="14" t="s">
        <v>45</v>
      </c>
      <c r="M27" s="19">
        <v>-1.1100000000000001</v>
      </c>
      <c r="N27" s="19">
        <v>0.02</v>
      </c>
      <c r="O27" s="19">
        <v>0.7</v>
      </c>
      <c r="P27" s="19">
        <v>-2.59</v>
      </c>
      <c r="Q27" s="19">
        <v>-1.55</v>
      </c>
      <c r="R27" s="19">
        <v>-1.07</v>
      </c>
      <c r="S27" s="19">
        <v>-0.64</v>
      </c>
      <c r="T27" s="19">
        <v>0.12</v>
      </c>
      <c r="U27" s="19">
        <v>1537</v>
      </c>
      <c r="V27" s="20">
        <v>1</v>
      </c>
      <c r="W27" s="12" t="s">
        <v>45</v>
      </c>
      <c r="X27" s="3">
        <v>1.21</v>
      </c>
      <c r="Y27" s="3">
        <v>0.02</v>
      </c>
      <c r="Z27" s="3">
        <v>0.71</v>
      </c>
      <c r="AA27" s="3">
        <v>-0.22</v>
      </c>
      <c r="AB27" s="3">
        <v>0.76</v>
      </c>
      <c r="AC27" s="3">
        <v>1.22</v>
      </c>
      <c r="AD27" s="3">
        <v>1.67</v>
      </c>
      <c r="AE27" s="3">
        <v>2.59</v>
      </c>
      <c r="AF27" s="3">
        <v>1596</v>
      </c>
      <c r="AG27" s="8">
        <v>1</v>
      </c>
    </row>
    <row r="28" spans="1:33" x14ac:dyDescent="0.25">
      <c r="A28" s="4" t="s">
        <v>46</v>
      </c>
      <c r="B28" s="3">
        <v>0.22</v>
      </c>
      <c r="C28" s="3">
        <v>0.01</v>
      </c>
      <c r="D28" s="3">
        <v>0.37</v>
      </c>
      <c r="E28" s="3">
        <v>-0.55000000000000004</v>
      </c>
      <c r="F28" s="3">
        <v>-0.02</v>
      </c>
      <c r="G28" s="3">
        <v>0.22</v>
      </c>
      <c r="H28" s="3">
        <v>0.47</v>
      </c>
      <c r="I28" s="3">
        <v>0.87</v>
      </c>
      <c r="J28" s="3">
        <v>1501</v>
      </c>
      <c r="K28" s="8">
        <v>1</v>
      </c>
      <c r="L28" s="14" t="s">
        <v>46</v>
      </c>
      <c r="M28" s="19">
        <v>-0.85</v>
      </c>
      <c r="N28" s="19">
        <v>0.02</v>
      </c>
      <c r="O28" s="19">
        <v>0.9</v>
      </c>
      <c r="P28" s="19">
        <v>-2.83</v>
      </c>
      <c r="Q28" s="19">
        <v>-1.41</v>
      </c>
      <c r="R28" s="19">
        <v>-0.81</v>
      </c>
      <c r="S28" s="19">
        <v>-0.27</v>
      </c>
      <c r="T28" s="19">
        <v>0.84</v>
      </c>
      <c r="U28" s="19">
        <v>1536</v>
      </c>
      <c r="V28" s="20">
        <v>1</v>
      </c>
      <c r="W28" s="12" t="s">
        <v>46</v>
      </c>
      <c r="X28" s="3">
        <v>0.26</v>
      </c>
      <c r="Y28" s="3">
        <v>0.01</v>
      </c>
      <c r="Z28" s="3">
        <v>0.52</v>
      </c>
      <c r="AA28" s="3">
        <v>-0.85</v>
      </c>
      <c r="AB28" s="3">
        <v>-0.08</v>
      </c>
      <c r="AC28" s="3">
        <v>0.28000000000000003</v>
      </c>
      <c r="AD28" s="3">
        <v>0.63</v>
      </c>
      <c r="AE28" s="3">
        <v>1.19</v>
      </c>
      <c r="AF28" s="3">
        <v>1459</v>
      </c>
      <c r="AG28" s="8">
        <v>1</v>
      </c>
    </row>
    <row r="29" spans="1:33" x14ac:dyDescent="0.25">
      <c r="A29" s="4" t="s">
        <v>47</v>
      </c>
      <c r="B29" s="3">
        <v>-0.02</v>
      </c>
      <c r="C29" s="3">
        <v>0.02</v>
      </c>
      <c r="D29" s="3">
        <v>0.64</v>
      </c>
      <c r="E29" s="3">
        <v>-1.31</v>
      </c>
      <c r="F29" s="3">
        <v>-0.41</v>
      </c>
      <c r="G29" s="3">
        <v>0.01</v>
      </c>
      <c r="H29" s="3">
        <v>0.38</v>
      </c>
      <c r="I29" s="3">
        <v>1.22</v>
      </c>
      <c r="J29" s="3">
        <v>1534</v>
      </c>
      <c r="K29" s="8">
        <v>1</v>
      </c>
      <c r="L29" s="14" t="s">
        <v>47</v>
      </c>
      <c r="M29" s="19">
        <v>-1.1399999999999999</v>
      </c>
      <c r="N29" s="19">
        <v>0.02</v>
      </c>
      <c r="O29" s="19">
        <v>0.83</v>
      </c>
      <c r="P29" s="19">
        <v>-2.95</v>
      </c>
      <c r="Q29" s="19">
        <v>-1.65</v>
      </c>
      <c r="R29" s="19">
        <v>-1.07</v>
      </c>
      <c r="S29" s="19">
        <v>-0.55000000000000004</v>
      </c>
      <c r="T29" s="19">
        <v>0.28000000000000003</v>
      </c>
      <c r="U29" s="19">
        <v>1474</v>
      </c>
      <c r="V29" s="20">
        <v>1</v>
      </c>
      <c r="W29" s="12" t="s">
        <v>47</v>
      </c>
      <c r="X29" s="3">
        <v>1.1100000000000001</v>
      </c>
      <c r="Y29" s="3">
        <v>0.01</v>
      </c>
      <c r="Z29" s="3">
        <v>0.43</v>
      </c>
      <c r="AA29" s="3">
        <v>0.17</v>
      </c>
      <c r="AB29" s="3">
        <v>0.85</v>
      </c>
      <c r="AC29" s="3">
        <v>1.1200000000000001</v>
      </c>
      <c r="AD29" s="3">
        <v>1.38</v>
      </c>
      <c r="AE29" s="3">
        <v>1.88</v>
      </c>
      <c r="AF29" s="3">
        <v>1797</v>
      </c>
      <c r="AG29" s="8">
        <v>1</v>
      </c>
    </row>
    <row r="30" spans="1:33" x14ac:dyDescent="0.25">
      <c r="A30" s="4" t="s">
        <v>48</v>
      </c>
      <c r="B30" s="3">
        <v>7.0000000000000007E-2</v>
      </c>
      <c r="C30" s="3">
        <v>0.02</v>
      </c>
      <c r="D30" s="3">
        <v>0.65</v>
      </c>
      <c r="E30" s="3">
        <v>-1.2</v>
      </c>
      <c r="F30" s="3">
        <v>-0.35</v>
      </c>
      <c r="G30" s="3">
        <v>0.05</v>
      </c>
      <c r="H30" s="3">
        <v>0.48</v>
      </c>
      <c r="I30" s="3">
        <v>1.36</v>
      </c>
      <c r="J30" s="3">
        <v>1525</v>
      </c>
      <c r="K30" s="8">
        <v>1</v>
      </c>
      <c r="L30" s="14" t="s">
        <v>48</v>
      </c>
      <c r="M30" s="19">
        <v>-1.08</v>
      </c>
      <c r="N30" s="19">
        <v>0.03</v>
      </c>
      <c r="O30" s="19">
        <v>0.85</v>
      </c>
      <c r="P30" s="19">
        <v>-3.04</v>
      </c>
      <c r="Q30" s="19">
        <v>-1.55</v>
      </c>
      <c r="R30" s="19">
        <v>-1</v>
      </c>
      <c r="S30" s="19">
        <v>-0.52</v>
      </c>
      <c r="T30" s="19">
        <v>0.35</v>
      </c>
      <c r="U30" s="19">
        <v>1160</v>
      </c>
      <c r="V30" s="20">
        <v>1</v>
      </c>
      <c r="W30" s="12" t="s">
        <v>48</v>
      </c>
      <c r="X30" s="3">
        <v>0.44</v>
      </c>
      <c r="Y30" s="3">
        <v>0.02</v>
      </c>
      <c r="Z30" s="3">
        <v>0.64</v>
      </c>
      <c r="AA30" s="3">
        <v>-0.95</v>
      </c>
      <c r="AB30" s="3">
        <v>7.0000000000000007E-2</v>
      </c>
      <c r="AC30" s="3">
        <v>0.51</v>
      </c>
      <c r="AD30" s="3">
        <v>0.89</v>
      </c>
      <c r="AE30" s="3">
        <v>1.5</v>
      </c>
      <c r="AF30" s="3">
        <v>1525</v>
      </c>
      <c r="AG30" s="8">
        <v>1</v>
      </c>
    </row>
    <row r="31" spans="1:33" x14ac:dyDescent="0.25">
      <c r="A31" s="4" t="s">
        <v>49</v>
      </c>
      <c r="B31" s="3">
        <v>-0.46</v>
      </c>
      <c r="C31" s="3">
        <v>0.02</v>
      </c>
      <c r="D31" s="3">
        <v>0.65</v>
      </c>
      <c r="E31" s="3">
        <v>-1.8</v>
      </c>
      <c r="F31" s="3">
        <v>-0.88</v>
      </c>
      <c r="G31" s="3">
        <v>-0.42</v>
      </c>
      <c r="H31" s="3">
        <v>0</v>
      </c>
      <c r="I31" s="3">
        <v>0.71</v>
      </c>
      <c r="J31" s="3">
        <v>1597</v>
      </c>
      <c r="K31" s="8">
        <v>1</v>
      </c>
      <c r="L31" s="14" t="s">
        <v>49</v>
      </c>
      <c r="M31" s="19">
        <v>-0.59</v>
      </c>
      <c r="N31" s="19">
        <v>0.02</v>
      </c>
      <c r="O31" s="19">
        <v>0.73</v>
      </c>
      <c r="P31" s="19">
        <v>-2.11</v>
      </c>
      <c r="Q31" s="19">
        <v>-1.03</v>
      </c>
      <c r="R31" s="19">
        <v>-0.56999999999999995</v>
      </c>
      <c r="S31" s="19">
        <v>-0.09</v>
      </c>
      <c r="T31" s="19">
        <v>0.9</v>
      </c>
      <c r="U31" s="19">
        <v>1578</v>
      </c>
      <c r="V31" s="20">
        <v>1</v>
      </c>
      <c r="W31" s="12" t="s">
        <v>49</v>
      </c>
      <c r="X31" s="3">
        <v>0.25</v>
      </c>
      <c r="Y31" s="3">
        <v>0.02</v>
      </c>
      <c r="Z31" s="3">
        <v>0.84</v>
      </c>
      <c r="AA31" s="3">
        <v>-1.62</v>
      </c>
      <c r="AB31" s="3">
        <v>-0.26</v>
      </c>
      <c r="AC31" s="3">
        <v>0.33</v>
      </c>
      <c r="AD31" s="3">
        <v>0.85</v>
      </c>
      <c r="AE31" s="3">
        <v>1.63</v>
      </c>
      <c r="AF31" s="3">
        <v>1455</v>
      </c>
      <c r="AG31" s="8">
        <v>1</v>
      </c>
    </row>
    <row r="32" spans="1:33" ht="15.75" thickBot="1" x14ac:dyDescent="0.3">
      <c r="A32" s="4" t="s">
        <v>53</v>
      </c>
      <c r="B32" s="3">
        <v>-0.51</v>
      </c>
      <c r="C32" s="3">
        <v>0.02</v>
      </c>
      <c r="D32" s="3">
        <v>0.64</v>
      </c>
      <c r="E32" s="3">
        <v>-1.8</v>
      </c>
      <c r="F32" s="3">
        <v>-0.93</v>
      </c>
      <c r="G32" s="3">
        <v>-0.49</v>
      </c>
      <c r="H32" s="3">
        <v>-7.0000000000000007E-2</v>
      </c>
      <c r="I32" s="3">
        <v>0.65</v>
      </c>
      <c r="J32" s="3">
        <v>1404</v>
      </c>
      <c r="K32" s="8">
        <v>1</v>
      </c>
      <c r="L32" s="14" t="s">
        <v>53</v>
      </c>
      <c r="M32" s="19">
        <v>-0.87</v>
      </c>
      <c r="N32" s="19">
        <v>0.02</v>
      </c>
      <c r="O32" s="19">
        <v>0.77</v>
      </c>
      <c r="P32" s="19">
        <v>-2.52</v>
      </c>
      <c r="Q32" s="19">
        <v>-1.34</v>
      </c>
      <c r="R32" s="19">
        <v>-0.83</v>
      </c>
      <c r="S32" s="19">
        <v>-0.35</v>
      </c>
      <c r="T32" s="19">
        <v>0.55000000000000004</v>
      </c>
      <c r="U32" s="19">
        <v>1513</v>
      </c>
      <c r="V32" s="20">
        <v>1</v>
      </c>
      <c r="W32" s="13" t="s">
        <v>50</v>
      </c>
      <c r="X32" s="10">
        <v>1.73</v>
      </c>
      <c r="Y32" s="10">
        <v>0.06</v>
      </c>
      <c r="Z32" s="10">
        <v>2.41</v>
      </c>
      <c r="AA32" s="10">
        <v>0.33</v>
      </c>
      <c r="AB32" s="10">
        <v>0.7</v>
      </c>
      <c r="AC32" s="10">
        <v>1.06</v>
      </c>
      <c r="AD32" s="10">
        <v>1.69</v>
      </c>
      <c r="AE32" s="10">
        <v>8.2200000000000006</v>
      </c>
      <c r="AF32" s="10">
        <v>1606</v>
      </c>
      <c r="AG32" s="11">
        <v>1</v>
      </c>
    </row>
    <row r="33" spans="1:22" x14ac:dyDescent="0.25">
      <c r="A33" s="4" t="s">
        <v>54</v>
      </c>
      <c r="B33" s="3">
        <v>-0.39</v>
      </c>
      <c r="C33" s="3">
        <v>0.01</v>
      </c>
      <c r="D33" s="3">
        <v>0.36</v>
      </c>
      <c r="E33" s="3">
        <v>-1.1399999999999999</v>
      </c>
      <c r="F33" s="3">
        <v>-0.62</v>
      </c>
      <c r="G33" s="3">
        <v>-0.38</v>
      </c>
      <c r="H33" s="3">
        <v>-0.13</v>
      </c>
      <c r="I33" s="3">
        <v>0.28000000000000003</v>
      </c>
      <c r="J33" s="3">
        <v>1588</v>
      </c>
      <c r="K33" s="8">
        <v>1</v>
      </c>
      <c r="L33" s="14" t="s">
        <v>54</v>
      </c>
      <c r="M33" s="19">
        <v>-1.4</v>
      </c>
      <c r="N33" s="19">
        <v>0.02</v>
      </c>
      <c r="O33" s="19">
        <v>0.79</v>
      </c>
      <c r="P33" s="19">
        <v>-3.07</v>
      </c>
      <c r="Q33" s="19">
        <v>-1.9</v>
      </c>
      <c r="R33" s="19">
        <v>-1.35</v>
      </c>
      <c r="S33" s="19">
        <v>-0.85</v>
      </c>
      <c r="T33" s="19">
        <v>0.02</v>
      </c>
      <c r="U33" s="19">
        <v>1629</v>
      </c>
      <c r="V33" s="20">
        <v>1</v>
      </c>
    </row>
    <row r="34" spans="1:22" x14ac:dyDescent="0.25">
      <c r="A34" s="4" t="s">
        <v>55</v>
      </c>
      <c r="B34" s="3">
        <v>-0.55000000000000004</v>
      </c>
      <c r="C34" s="3">
        <v>0.02</v>
      </c>
      <c r="D34" s="3">
        <v>0.68</v>
      </c>
      <c r="E34" s="3">
        <v>-2.02</v>
      </c>
      <c r="F34" s="3">
        <v>-0.99</v>
      </c>
      <c r="G34" s="3">
        <v>-0.53</v>
      </c>
      <c r="H34" s="3">
        <v>-0.08</v>
      </c>
      <c r="I34" s="3">
        <v>0.75</v>
      </c>
      <c r="J34" s="3">
        <v>1558</v>
      </c>
      <c r="K34" s="8">
        <v>1</v>
      </c>
      <c r="L34" s="14" t="s">
        <v>55</v>
      </c>
      <c r="M34" s="19">
        <v>-1.1299999999999999</v>
      </c>
      <c r="N34" s="19">
        <v>0.02</v>
      </c>
      <c r="O34" s="19">
        <v>0.63</v>
      </c>
      <c r="P34" s="19">
        <v>-2.44</v>
      </c>
      <c r="Q34" s="19">
        <v>-1.54</v>
      </c>
      <c r="R34" s="19">
        <v>-1.1000000000000001</v>
      </c>
      <c r="S34" s="19">
        <v>-0.69</v>
      </c>
      <c r="T34" s="19">
        <v>0.01</v>
      </c>
      <c r="U34" s="19">
        <v>1181</v>
      </c>
      <c r="V34" s="20">
        <v>1</v>
      </c>
    </row>
    <row r="35" spans="1:22" x14ac:dyDescent="0.25">
      <c r="A35" s="4" t="s">
        <v>56</v>
      </c>
      <c r="B35" s="3">
        <v>-0.5</v>
      </c>
      <c r="C35" s="3">
        <v>0.02</v>
      </c>
      <c r="D35" s="3">
        <v>0.62</v>
      </c>
      <c r="E35" s="3">
        <v>-1.81</v>
      </c>
      <c r="F35" s="3">
        <v>-0.89</v>
      </c>
      <c r="G35" s="3">
        <v>-0.47</v>
      </c>
      <c r="H35" s="3">
        <v>-0.08</v>
      </c>
      <c r="I35" s="3">
        <v>0.63</v>
      </c>
      <c r="J35" s="3">
        <v>1365</v>
      </c>
      <c r="K35" s="8">
        <v>1</v>
      </c>
      <c r="L35" s="14" t="s">
        <v>56</v>
      </c>
      <c r="M35" s="19">
        <v>-0.24</v>
      </c>
      <c r="N35" s="19">
        <v>0.01</v>
      </c>
      <c r="O35" s="19">
        <v>0.49</v>
      </c>
      <c r="P35" s="19">
        <v>-1.2</v>
      </c>
      <c r="Q35" s="19">
        <v>-0.56999999999999995</v>
      </c>
      <c r="R35" s="19">
        <v>-0.22</v>
      </c>
      <c r="S35" s="19">
        <v>0.09</v>
      </c>
      <c r="T35" s="19">
        <v>0.75</v>
      </c>
      <c r="U35" s="19">
        <v>1266</v>
      </c>
      <c r="V35" s="20">
        <v>1</v>
      </c>
    </row>
    <row r="36" spans="1:22" x14ac:dyDescent="0.25">
      <c r="A36" s="4" t="s">
        <v>57</v>
      </c>
      <c r="B36" s="3">
        <v>-0.31</v>
      </c>
      <c r="C36" s="3">
        <v>0.02</v>
      </c>
      <c r="D36" s="3">
        <v>0.66</v>
      </c>
      <c r="E36" s="3">
        <v>-1.7</v>
      </c>
      <c r="F36" s="3">
        <v>-0.71</v>
      </c>
      <c r="G36" s="3">
        <v>-0.28999999999999998</v>
      </c>
      <c r="H36" s="3">
        <v>0.17</v>
      </c>
      <c r="I36" s="3">
        <v>0.88</v>
      </c>
      <c r="J36" s="3">
        <v>1531</v>
      </c>
      <c r="K36" s="8">
        <v>1</v>
      </c>
      <c r="L36" s="14" t="s">
        <v>57</v>
      </c>
      <c r="M36" s="19">
        <v>-0.98</v>
      </c>
      <c r="N36" s="19">
        <v>0.02</v>
      </c>
      <c r="O36" s="19">
        <v>0.85</v>
      </c>
      <c r="P36" s="19">
        <v>-2.86</v>
      </c>
      <c r="Q36" s="19">
        <v>-1.46</v>
      </c>
      <c r="R36" s="19">
        <v>-0.89</v>
      </c>
      <c r="S36" s="19">
        <v>-0.41</v>
      </c>
      <c r="T36" s="19">
        <v>0.5</v>
      </c>
      <c r="U36" s="19">
        <v>1599</v>
      </c>
      <c r="V36" s="20">
        <v>1</v>
      </c>
    </row>
    <row r="37" spans="1:22" x14ac:dyDescent="0.25">
      <c r="A37" s="4" t="s">
        <v>58</v>
      </c>
      <c r="B37" s="3">
        <v>1.36</v>
      </c>
      <c r="C37" s="3">
        <v>0.02</v>
      </c>
      <c r="D37" s="3">
        <v>0.63</v>
      </c>
      <c r="E37" s="3">
        <v>0.13</v>
      </c>
      <c r="F37" s="3">
        <v>0.94</v>
      </c>
      <c r="G37" s="3">
        <v>1.34</v>
      </c>
      <c r="H37" s="3">
        <v>1.79</v>
      </c>
      <c r="I37" s="3">
        <v>2.6</v>
      </c>
      <c r="J37" s="3">
        <v>1513</v>
      </c>
      <c r="K37" s="8">
        <v>1</v>
      </c>
      <c r="L37" s="14" t="s">
        <v>58</v>
      </c>
      <c r="M37" s="19">
        <v>-0.95</v>
      </c>
      <c r="N37" s="19">
        <v>0.02</v>
      </c>
      <c r="O37" s="19">
        <v>0.8</v>
      </c>
      <c r="P37" s="19">
        <v>-2.71</v>
      </c>
      <c r="Q37" s="19">
        <v>-1.46</v>
      </c>
      <c r="R37" s="19">
        <v>-0.9</v>
      </c>
      <c r="S37" s="19">
        <v>-0.4</v>
      </c>
      <c r="T37" s="19">
        <v>0.46</v>
      </c>
      <c r="U37" s="19">
        <v>1400</v>
      </c>
      <c r="V37" s="20">
        <v>1</v>
      </c>
    </row>
    <row r="38" spans="1:22" x14ac:dyDescent="0.25">
      <c r="A38" s="4" t="s">
        <v>59</v>
      </c>
      <c r="B38" s="3">
        <v>0.27</v>
      </c>
      <c r="C38" s="3">
        <v>0.01</v>
      </c>
      <c r="D38" s="3">
        <v>0.55000000000000004</v>
      </c>
      <c r="E38" s="3">
        <v>-0.87</v>
      </c>
      <c r="F38" s="3">
        <v>-0.09</v>
      </c>
      <c r="G38" s="3">
        <v>0.31</v>
      </c>
      <c r="H38" s="3">
        <v>0.64</v>
      </c>
      <c r="I38" s="3">
        <v>1.25</v>
      </c>
      <c r="J38" s="3">
        <v>1520</v>
      </c>
      <c r="K38" s="8">
        <v>1</v>
      </c>
      <c r="L38" s="14" t="s">
        <v>59</v>
      </c>
      <c r="M38" s="19">
        <v>-0.31</v>
      </c>
      <c r="N38" s="19">
        <v>0.01</v>
      </c>
      <c r="O38" s="19">
        <v>0.47</v>
      </c>
      <c r="P38" s="19">
        <v>-1.29</v>
      </c>
      <c r="Q38" s="19">
        <v>-0.6</v>
      </c>
      <c r="R38" s="19">
        <v>-0.28999999999999998</v>
      </c>
      <c r="S38" s="19">
        <v>0</v>
      </c>
      <c r="T38" s="19">
        <v>0.62</v>
      </c>
      <c r="U38" s="19">
        <v>1213</v>
      </c>
      <c r="V38" s="20">
        <v>1</v>
      </c>
    </row>
    <row r="39" spans="1:22" x14ac:dyDescent="0.25">
      <c r="A39" s="4" t="s">
        <v>60</v>
      </c>
      <c r="B39" s="3">
        <v>0.17</v>
      </c>
      <c r="C39" s="3">
        <v>0.01</v>
      </c>
      <c r="D39" s="3">
        <v>0.31</v>
      </c>
      <c r="E39" s="3">
        <v>-0.47</v>
      </c>
      <c r="F39" s="3">
        <v>-0.03</v>
      </c>
      <c r="G39" s="3">
        <v>0.18</v>
      </c>
      <c r="H39" s="3">
        <v>0.39</v>
      </c>
      <c r="I39" s="3">
        <v>0.75</v>
      </c>
      <c r="J39" s="3">
        <v>1584</v>
      </c>
      <c r="K39" s="8">
        <v>1</v>
      </c>
      <c r="L39" s="14" t="s">
        <v>60</v>
      </c>
      <c r="M39" s="19">
        <v>-1.43</v>
      </c>
      <c r="N39" s="19">
        <v>0.02</v>
      </c>
      <c r="O39" s="19">
        <v>0.57999999999999996</v>
      </c>
      <c r="P39" s="19">
        <v>-2.65</v>
      </c>
      <c r="Q39" s="19">
        <v>-1.8</v>
      </c>
      <c r="R39" s="19">
        <v>-1.39</v>
      </c>
      <c r="S39" s="19">
        <v>-1.02</v>
      </c>
      <c r="T39" s="19">
        <v>-0.39</v>
      </c>
      <c r="U39" s="19">
        <v>1377</v>
      </c>
      <c r="V39" s="20">
        <v>1</v>
      </c>
    </row>
    <row r="40" spans="1:22" x14ac:dyDescent="0.25">
      <c r="A40" s="4" t="s">
        <v>61</v>
      </c>
      <c r="B40" s="3">
        <v>0.3</v>
      </c>
      <c r="C40" s="3">
        <v>0.01</v>
      </c>
      <c r="D40" s="3">
        <v>0.4</v>
      </c>
      <c r="E40" s="3">
        <v>-0.54</v>
      </c>
      <c r="F40" s="3">
        <v>0.05</v>
      </c>
      <c r="G40" s="3">
        <v>0.3</v>
      </c>
      <c r="H40" s="3">
        <v>0.57999999999999996</v>
      </c>
      <c r="I40" s="3">
        <v>1.0900000000000001</v>
      </c>
      <c r="J40" s="3">
        <v>1494</v>
      </c>
      <c r="K40" s="8">
        <v>1</v>
      </c>
      <c r="L40" s="14" t="s">
        <v>61</v>
      </c>
      <c r="M40" s="19">
        <v>-1.26</v>
      </c>
      <c r="N40" s="19">
        <v>0.02</v>
      </c>
      <c r="O40" s="19">
        <v>0.81</v>
      </c>
      <c r="P40" s="19">
        <v>-2.98</v>
      </c>
      <c r="Q40" s="19">
        <v>-1.79</v>
      </c>
      <c r="R40" s="19">
        <v>-1.22</v>
      </c>
      <c r="S40" s="19">
        <v>-0.72</v>
      </c>
      <c r="T40" s="19">
        <v>0.24</v>
      </c>
      <c r="U40" s="19">
        <v>1495</v>
      </c>
      <c r="V40" s="20">
        <v>1</v>
      </c>
    </row>
    <row r="41" spans="1:22" x14ac:dyDescent="0.25">
      <c r="A41" s="4" t="s">
        <v>62</v>
      </c>
      <c r="B41" s="3">
        <v>-0.16</v>
      </c>
      <c r="C41" s="3">
        <v>0.02</v>
      </c>
      <c r="D41" s="3">
        <v>0.63</v>
      </c>
      <c r="E41" s="3">
        <v>-1.48</v>
      </c>
      <c r="F41" s="3">
        <v>-0.56999999999999995</v>
      </c>
      <c r="G41" s="3">
        <v>-0.13</v>
      </c>
      <c r="H41" s="3">
        <v>0.27</v>
      </c>
      <c r="I41" s="3">
        <v>1.06</v>
      </c>
      <c r="J41" s="3">
        <v>1592</v>
      </c>
      <c r="K41" s="8">
        <v>1</v>
      </c>
      <c r="L41" s="14" t="s">
        <v>62</v>
      </c>
      <c r="M41" s="19">
        <v>-1.24</v>
      </c>
      <c r="N41" s="19">
        <v>0.03</v>
      </c>
      <c r="O41" s="19">
        <v>0.85</v>
      </c>
      <c r="P41" s="19">
        <v>-3.04</v>
      </c>
      <c r="Q41" s="19">
        <v>-1.76</v>
      </c>
      <c r="R41" s="19">
        <v>-1.21</v>
      </c>
      <c r="S41" s="19">
        <v>-0.65</v>
      </c>
      <c r="T41" s="19">
        <v>0.28999999999999998</v>
      </c>
      <c r="U41" s="19">
        <v>1077</v>
      </c>
      <c r="V41" s="20">
        <v>1</v>
      </c>
    </row>
    <row r="42" spans="1:22" x14ac:dyDescent="0.25">
      <c r="A42" s="4" t="s">
        <v>63</v>
      </c>
      <c r="B42" s="3">
        <v>-0.2</v>
      </c>
      <c r="C42" s="3">
        <v>0.01</v>
      </c>
      <c r="D42" s="3">
        <v>0.53</v>
      </c>
      <c r="E42" s="3">
        <v>-1.38</v>
      </c>
      <c r="F42" s="3">
        <v>-0.54</v>
      </c>
      <c r="G42" s="3">
        <v>-0.19</v>
      </c>
      <c r="H42" s="3">
        <v>0.16</v>
      </c>
      <c r="I42" s="3">
        <v>0.79</v>
      </c>
      <c r="J42" s="3">
        <v>1351</v>
      </c>
      <c r="K42" s="8">
        <v>1</v>
      </c>
      <c r="L42" s="14" t="s">
        <v>63</v>
      </c>
      <c r="M42" s="19">
        <v>-1.76</v>
      </c>
      <c r="N42" s="19">
        <v>0.02</v>
      </c>
      <c r="O42" s="19">
        <v>0.77</v>
      </c>
      <c r="P42" s="19">
        <v>-3.48</v>
      </c>
      <c r="Q42" s="19">
        <v>-2.23</v>
      </c>
      <c r="R42" s="19">
        <v>-1.68</v>
      </c>
      <c r="S42" s="19">
        <v>-1.23</v>
      </c>
      <c r="T42" s="19">
        <v>-0.47</v>
      </c>
      <c r="U42" s="19">
        <v>1449</v>
      </c>
      <c r="V42" s="20">
        <v>1</v>
      </c>
    </row>
    <row r="43" spans="1:22" x14ac:dyDescent="0.25">
      <c r="A43" s="4" t="s">
        <v>64</v>
      </c>
      <c r="B43" s="3">
        <v>-0.48</v>
      </c>
      <c r="C43" s="3">
        <v>0.02</v>
      </c>
      <c r="D43" s="3">
        <v>0.65</v>
      </c>
      <c r="E43" s="3">
        <v>-1.83</v>
      </c>
      <c r="F43" s="3">
        <v>-0.91</v>
      </c>
      <c r="G43" s="3">
        <v>-0.46</v>
      </c>
      <c r="H43" s="3">
        <v>-0.06</v>
      </c>
      <c r="I43" s="3">
        <v>0.73</v>
      </c>
      <c r="J43" s="3">
        <v>1464</v>
      </c>
      <c r="K43" s="8">
        <v>1</v>
      </c>
      <c r="L43" s="14" t="s">
        <v>64</v>
      </c>
      <c r="M43" s="19">
        <v>-1.2</v>
      </c>
      <c r="N43" s="19">
        <v>0.02</v>
      </c>
      <c r="O43" s="19">
        <v>0.78</v>
      </c>
      <c r="P43" s="19">
        <v>-2.94</v>
      </c>
      <c r="Q43" s="19">
        <v>-1.66</v>
      </c>
      <c r="R43" s="19">
        <v>-1.1399999999999999</v>
      </c>
      <c r="S43" s="19">
        <v>-0.66</v>
      </c>
      <c r="T43" s="19">
        <v>0.2</v>
      </c>
      <c r="U43" s="19">
        <v>1417</v>
      </c>
      <c r="V43" s="20">
        <v>1</v>
      </c>
    </row>
    <row r="44" spans="1:22" x14ac:dyDescent="0.25">
      <c r="A44" s="4" t="s">
        <v>65</v>
      </c>
      <c r="B44" s="3">
        <v>-0.74</v>
      </c>
      <c r="C44" s="3">
        <v>0.01</v>
      </c>
      <c r="D44" s="3">
        <v>0.57999999999999996</v>
      </c>
      <c r="E44" s="3">
        <v>-1.99</v>
      </c>
      <c r="F44" s="3">
        <v>-1.1100000000000001</v>
      </c>
      <c r="G44" s="3">
        <v>-0.71</v>
      </c>
      <c r="H44" s="3">
        <v>-0.35</v>
      </c>
      <c r="I44" s="3">
        <v>0.28999999999999998</v>
      </c>
      <c r="J44" s="3">
        <v>1562</v>
      </c>
      <c r="K44" s="8">
        <v>1</v>
      </c>
      <c r="L44" s="14" t="s">
        <v>65</v>
      </c>
      <c r="M44" s="19">
        <v>-0.9</v>
      </c>
      <c r="N44" s="19">
        <v>0.02</v>
      </c>
      <c r="O44" s="19">
        <v>0.89</v>
      </c>
      <c r="P44" s="19">
        <v>-2.81</v>
      </c>
      <c r="Q44" s="19">
        <v>-1.4</v>
      </c>
      <c r="R44" s="19">
        <v>-0.83</v>
      </c>
      <c r="S44" s="19">
        <v>-0.31</v>
      </c>
      <c r="T44" s="19">
        <v>0.56999999999999995</v>
      </c>
      <c r="U44" s="19">
        <v>1476</v>
      </c>
      <c r="V44" s="20">
        <v>1</v>
      </c>
    </row>
    <row r="45" spans="1:22" x14ac:dyDescent="0.25">
      <c r="A45" s="4" t="s">
        <v>66</v>
      </c>
      <c r="B45" s="3">
        <v>-0.42</v>
      </c>
      <c r="C45" s="3">
        <v>0.02</v>
      </c>
      <c r="D45" s="3">
        <v>0.6</v>
      </c>
      <c r="E45" s="3">
        <v>-1.59</v>
      </c>
      <c r="F45" s="3">
        <v>-0.82</v>
      </c>
      <c r="G45" s="3">
        <v>-0.42</v>
      </c>
      <c r="H45" s="3">
        <v>-0.03</v>
      </c>
      <c r="I45" s="3">
        <v>0.73</v>
      </c>
      <c r="J45" s="3">
        <v>1321</v>
      </c>
      <c r="K45" s="8">
        <v>1</v>
      </c>
      <c r="L45" s="14" t="s">
        <v>66</v>
      </c>
      <c r="M45" s="19">
        <v>-0.41</v>
      </c>
      <c r="N45" s="19">
        <v>0.02</v>
      </c>
      <c r="O45" s="19">
        <v>0.88</v>
      </c>
      <c r="P45" s="19">
        <v>-2.38</v>
      </c>
      <c r="Q45" s="19">
        <v>-0.93</v>
      </c>
      <c r="R45" s="19">
        <v>-0.33</v>
      </c>
      <c r="S45" s="19">
        <v>0.2</v>
      </c>
      <c r="T45" s="19">
        <v>1.1000000000000001</v>
      </c>
      <c r="U45" s="19">
        <v>1448</v>
      </c>
      <c r="V45" s="20">
        <v>1</v>
      </c>
    </row>
    <row r="46" spans="1:22" x14ac:dyDescent="0.25">
      <c r="A46" s="4" t="s">
        <v>67</v>
      </c>
      <c r="B46" s="3">
        <v>-0.24</v>
      </c>
      <c r="C46" s="3">
        <v>0.02</v>
      </c>
      <c r="D46" s="3">
        <v>0.62</v>
      </c>
      <c r="E46" s="3">
        <v>-1.4</v>
      </c>
      <c r="F46" s="3">
        <v>-0.69</v>
      </c>
      <c r="G46" s="3">
        <v>-0.23</v>
      </c>
      <c r="H46" s="3">
        <v>0.21</v>
      </c>
      <c r="I46" s="3">
        <v>0.9</v>
      </c>
      <c r="J46" s="3">
        <v>1553</v>
      </c>
      <c r="K46" s="8">
        <v>1</v>
      </c>
      <c r="L46" s="14" t="s">
        <v>67</v>
      </c>
      <c r="M46" s="19">
        <v>0.23</v>
      </c>
      <c r="N46" s="19">
        <v>0.01</v>
      </c>
      <c r="O46" s="19">
        <v>0.56999999999999995</v>
      </c>
      <c r="P46" s="19">
        <v>-0.94</v>
      </c>
      <c r="Q46" s="19">
        <v>-0.13</v>
      </c>
      <c r="R46" s="19">
        <v>0.25</v>
      </c>
      <c r="S46" s="19">
        <v>0.62</v>
      </c>
      <c r="T46" s="19">
        <v>1.32</v>
      </c>
      <c r="U46" s="19">
        <v>1477</v>
      </c>
      <c r="V46" s="20">
        <v>1</v>
      </c>
    </row>
    <row r="47" spans="1:22" x14ac:dyDescent="0.25">
      <c r="A47" s="4" t="s">
        <v>68</v>
      </c>
      <c r="B47" s="3">
        <v>0.59</v>
      </c>
      <c r="C47" s="3">
        <v>0.02</v>
      </c>
      <c r="D47" s="3">
        <v>0.69</v>
      </c>
      <c r="E47" s="3">
        <v>-0.86</v>
      </c>
      <c r="F47" s="3">
        <v>0.17</v>
      </c>
      <c r="G47" s="3">
        <v>0.62</v>
      </c>
      <c r="H47" s="3">
        <v>1.05</v>
      </c>
      <c r="I47" s="3">
        <v>1.95</v>
      </c>
      <c r="J47" s="3">
        <v>1291</v>
      </c>
      <c r="K47" s="8">
        <v>1</v>
      </c>
      <c r="L47" s="14" t="s">
        <v>68</v>
      </c>
      <c r="M47" s="19">
        <v>-1.07</v>
      </c>
      <c r="N47" s="19">
        <v>0.01</v>
      </c>
      <c r="O47" s="19">
        <v>0.53</v>
      </c>
      <c r="P47" s="19">
        <v>-2.16</v>
      </c>
      <c r="Q47" s="19">
        <v>-1.41</v>
      </c>
      <c r="R47" s="19">
        <v>-1.06</v>
      </c>
      <c r="S47" s="19">
        <v>-0.71</v>
      </c>
      <c r="T47" s="19">
        <v>-0.08</v>
      </c>
      <c r="U47" s="19">
        <v>1283</v>
      </c>
      <c r="V47" s="20">
        <v>1</v>
      </c>
    </row>
    <row r="48" spans="1:22" x14ac:dyDescent="0.25">
      <c r="A48" s="4" t="s">
        <v>69</v>
      </c>
      <c r="B48" s="3">
        <v>0.31</v>
      </c>
      <c r="C48" s="3">
        <v>0.02</v>
      </c>
      <c r="D48" s="3">
        <v>0.66</v>
      </c>
      <c r="E48" s="3">
        <v>-1.05</v>
      </c>
      <c r="F48" s="3">
        <v>-0.13</v>
      </c>
      <c r="G48" s="3">
        <v>0.33</v>
      </c>
      <c r="H48" s="3">
        <v>0.74</v>
      </c>
      <c r="I48" s="3">
        <v>1.56</v>
      </c>
      <c r="J48" s="3">
        <v>1436</v>
      </c>
      <c r="K48" s="8">
        <v>1</v>
      </c>
      <c r="L48" s="14" t="s">
        <v>69</v>
      </c>
      <c r="M48" s="19">
        <v>-1.02</v>
      </c>
      <c r="N48" s="19">
        <v>0.03</v>
      </c>
      <c r="O48" s="19">
        <v>0.91</v>
      </c>
      <c r="P48" s="19">
        <v>-2.87</v>
      </c>
      <c r="Q48" s="19">
        <v>-1.59</v>
      </c>
      <c r="R48" s="19">
        <v>-1</v>
      </c>
      <c r="S48" s="19">
        <v>-0.43</v>
      </c>
      <c r="T48" s="19">
        <v>0.65</v>
      </c>
      <c r="U48" s="19">
        <v>1186</v>
      </c>
      <c r="V48" s="20">
        <v>1</v>
      </c>
    </row>
    <row r="49" spans="1:22" x14ac:dyDescent="0.25">
      <c r="A49" s="4" t="s">
        <v>70</v>
      </c>
      <c r="B49" s="3">
        <v>-0.16</v>
      </c>
      <c r="C49" s="3">
        <v>0.02</v>
      </c>
      <c r="D49" s="3">
        <v>0.59</v>
      </c>
      <c r="E49" s="3">
        <v>-1.41</v>
      </c>
      <c r="F49" s="3">
        <v>-0.49</v>
      </c>
      <c r="G49" s="3">
        <v>-0.13</v>
      </c>
      <c r="H49" s="3">
        <v>0.26</v>
      </c>
      <c r="I49" s="3">
        <v>0.89</v>
      </c>
      <c r="J49" s="3">
        <v>1381</v>
      </c>
      <c r="K49" s="8">
        <v>1</v>
      </c>
      <c r="L49" s="14" t="s">
        <v>70</v>
      </c>
      <c r="M49" s="19">
        <v>-1.36</v>
      </c>
      <c r="N49" s="19">
        <v>0.02</v>
      </c>
      <c r="O49" s="19">
        <v>0.84</v>
      </c>
      <c r="P49" s="19">
        <v>-3.2</v>
      </c>
      <c r="Q49" s="19">
        <v>-1.82</v>
      </c>
      <c r="R49" s="19">
        <v>-1.27</v>
      </c>
      <c r="S49" s="19">
        <v>-0.78</v>
      </c>
      <c r="T49" s="19">
        <v>7.0000000000000007E-2</v>
      </c>
      <c r="U49" s="19">
        <v>1438</v>
      </c>
      <c r="V49" s="20">
        <v>1</v>
      </c>
    </row>
    <row r="50" spans="1:22" x14ac:dyDescent="0.25">
      <c r="A50" s="4" t="s">
        <v>71</v>
      </c>
      <c r="B50" s="3">
        <v>-0.23</v>
      </c>
      <c r="C50" s="3">
        <v>0.01</v>
      </c>
      <c r="D50" s="3">
        <v>0.5</v>
      </c>
      <c r="E50" s="3">
        <v>-1.32</v>
      </c>
      <c r="F50" s="3">
        <v>-0.53</v>
      </c>
      <c r="G50" s="3">
        <v>-0.2</v>
      </c>
      <c r="H50" s="3">
        <v>0.12</v>
      </c>
      <c r="I50" s="3">
        <v>0.65</v>
      </c>
      <c r="J50" s="3">
        <v>1511</v>
      </c>
      <c r="K50" s="8">
        <v>1</v>
      </c>
      <c r="L50" s="14" t="s">
        <v>71</v>
      </c>
      <c r="M50" s="19">
        <v>-0.61</v>
      </c>
      <c r="N50" s="19">
        <v>0.01</v>
      </c>
      <c r="O50" s="19">
        <v>0.46</v>
      </c>
      <c r="P50" s="19">
        <v>-1.52</v>
      </c>
      <c r="Q50" s="19">
        <v>-0.91</v>
      </c>
      <c r="R50" s="19">
        <v>-0.61</v>
      </c>
      <c r="S50" s="19">
        <v>-0.31</v>
      </c>
      <c r="T50" s="19">
        <v>0.24</v>
      </c>
      <c r="U50" s="19">
        <v>1201</v>
      </c>
      <c r="V50" s="20">
        <v>1</v>
      </c>
    </row>
    <row r="51" spans="1:22" x14ac:dyDescent="0.25">
      <c r="A51" s="4" t="s">
        <v>72</v>
      </c>
      <c r="B51" s="3">
        <v>-0.05</v>
      </c>
      <c r="C51" s="3">
        <v>0.01</v>
      </c>
      <c r="D51" s="3">
        <v>0.52</v>
      </c>
      <c r="E51" s="3">
        <v>-1.06</v>
      </c>
      <c r="F51" s="3">
        <v>-0.39</v>
      </c>
      <c r="G51" s="3">
        <v>-0.04</v>
      </c>
      <c r="H51" s="3">
        <v>0.3</v>
      </c>
      <c r="I51" s="3">
        <v>0.9</v>
      </c>
      <c r="J51" s="3">
        <v>1416</v>
      </c>
      <c r="K51" s="8">
        <v>1</v>
      </c>
      <c r="L51" s="14" t="s">
        <v>72</v>
      </c>
      <c r="M51" s="19">
        <v>-0.99</v>
      </c>
      <c r="N51" s="19">
        <v>0.02</v>
      </c>
      <c r="O51" s="19">
        <v>0.83</v>
      </c>
      <c r="P51" s="19">
        <v>-2.89</v>
      </c>
      <c r="Q51" s="19">
        <v>-1.45</v>
      </c>
      <c r="R51" s="19">
        <v>-0.89</v>
      </c>
      <c r="S51" s="19">
        <v>-0.41</v>
      </c>
      <c r="T51" s="19">
        <v>0.37</v>
      </c>
      <c r="U51" s="19">
        <v>1396</v>
      </c>
      <c r="V51" s="20">
        <v>1</v>
      </c>
    </row>
    <row r="52" spans="1:22" x14ac:dyDescent="0.25">
      <c r="A52" s="4" t="s">
        <v>73</v>
      </c>
      <c r="B52" s="3">
        <v>-0.36</v>
      </c>
      <c r="C52" s="3">
        <v>0.02</v>
      </c>
      <c r="D52" s="3">
        <v>0.66</v>
      </c>
      <c r="E52" s="3">
        <v>-1.73</v>
      </c>
      <c r="F52" s="3">
        <v>-0.79</v>
      </c>
      <c r="G52" s="3">
        <v>-0.34</v>
      </c>
      <c r="H52" s="3">
        <v>0.08</v>
      </c>
      <c r="I52" s="3">
        <v>0.89</v>
      </c>
      <c r="J52" s="3">
        <v>1326</v>
      </c>
      <c r="K52" s="8">
        <v>1</v>
      </c>
      <c r="L52" s="14" t="s">
        <v>73</v>
      </c>
      <c r="M52" s="19">
        <v>-0.26</v>
      </c>
      <c r="N52" s="19">
        <v>0.02</v>
      </c>
      <c r="O52" s="19">
        <v>0.89</v>
      </c>
      <c r="P52" s="19">
        <v>-2.31</v>
      </c>
      <c r="Q52" s="19">
        <v>-0.76</v>
      </c>
      <c r="R52" s="19">
        <v>-0.17</v>
      </c>
      <c r="S52" s="19">
        <v>0.33</v>
      </c>
      <c r="T52" s="19">
        <v>1.29</v>
      </c>
      <c r="U52" s="19">
        <v>1467</v>
      </c>
      <c r="V52" s="20">
        <v>1</v>
      </c>
    </row>
    <row r="53" spans="1:22" x14ac:dyDescent="0.25">
      <c r="A53" s="4" t="s">
        <v>74</v>
      </c>
      <c r="B53" s="3">
        <v>-0.48</v>
      </c>
      <c r="C53" s="3">
        <v>0.02</v>
      </c>
      <c r="D53" s="3">
        <v>0.64</v>
      </c>
      <c r="E53" s="3">
        <v>-1.79</v>
      </c>
      <c r="F53" s="3">
        <v>-0.9</v>
      </c>
      <c r="G53" s="3">
        <v>-0.45</v>
      </c>
      <c r="H53" s="3">
        <v>-0.06</v>
      </c>
      <c r="I53" s="3">
        <v>0.73</v>
      </c>
      <c r="J53" s="3">
        <v>1572</v>
      </c>
      <c r="K53" s="8">
        <v>1</v>
      </c>
      <c r="L53" s="14" t="s">
        <v>74</v>
      </c>
      <c r="M53" s="19">
        <v>1.18</v>
      </c>
      <c r="N53" s="19">
        <v>0.01</v>
      </c>
      <c r="O53" s="19">
        <v>0.43</v>
      </c>
      <c r="P53" s="19">
        <v>0.24</v>
      </c>
      <c r="Q53" s="19">
        <v>0.9</v>
      </c>
      <c r="R53" s="19">
        <v>1.21</v>
      </c>
      <c r="S53" s="19">
        <v>1.48</v>
      </c>
      <c r="T53" s="19">
        <v>1.94</v>
      </c>
      <c r="U53" s="19">
        <v>1461</v>
      </c>
      <c r="V53" s="20">
        <v>1</v>
      </c>
    </row>
    <row r="54" spans="1:22" x14ac:dyDescent="0.25">
      <c r="A54" s="4" t="s">
        <v>75</v>
      </c>
      <c r="B54" s="3">
        <v>-0.22</v>
      </c>
      <c r="C54" s="3">
        <v>0.02</v>
      </c>
      <c r="D54" s="3">
        <v>0.56999999999999995</v>
      </c>
      <c r="E54" s="3">
        <v>-1.32</v>
      </c>
      <c r="F54" s="3">
        <v>-0.62</v>
      </c>
      <c r="G54" s="3">
        <v>-0.22</v>
      </c>
      <c r="H54" s="3">
        <v>0.19</v>
      </c>
      <c r="I54" s="3">
        <v>0.86</v>
      </c>
      <c r="J54" s="3">
        <v>1415</v>
      </c>
      <c r="K54" s="8">
        <v>1</v>
      </c>
      <c r="L54" s="14" t="s">
        <v>75</v>
      </c>
      <c r="M54" s="19">
        <v>0.25</v>
      </c>
      <c r="N54" s="19">
        <v>0.01</v>
      </c>
      <c r="O54" s="19">
        <v>0.39</v>
      </c>
      <c r="P54" s="19">
        <v>-0.55000000000000004</v>
      </c>
      <c r="Q54" s="19">
        <v>0.01</v>
      </c>
      <c r="R54" s="19">
        <v>0.26</v>
      </c>
      <c r="S54" s="19">
        <v>0.52</v>
      </c>
      <c r="T54" s="19">
        <v>0.99</v>
      </c>
      <c r="U54" s="19">
        <v>1222</v>
      </c>
      <c r="V54" s="20">
        <v>1</v>
      </c>
    </row>
    <row r="55" spans="1:22" x14ac:dyDescent="0.25">
      <c r="A55" s="4" t="s">
        <v>76</v>
      </c>
      <c r="B55" s="3">
        <v>-0.89</v>
      </c>
      <c r="C55" s="3">
        <v>0.02</v>
      </c>
      <c r="D55" s="3">
        <v>0.7</v>
      </c>
      <c r="E55" s="3">
        <v>-2.41</v>
      </c>
      <c r="F55" s="3">
        <v>-1.35</v>
      </c>
      <c r="G55" s="3">
        <v>-0.86</v>
      </c>
      <c r="H55" s="3">
        <v>-0.43</v>
      </c>
      <c r="I55" s="3">
        <v>0.42</v>
      </c>
      <c r="J55" s="3">
        <v>1436</v>
      </c>
      <c r="K55" s="8">
        <v>1</v>
      </c>
      <c r="L55" s="14" t="s">
        <v>76</v>
      </c>
      <c r="M55" s="19">
        <v>-0.66</v>
      </c>
      <c r="N55" s="19">
        <v>0.02</v>
      </c>
      <c r="O55" s="19">
        <v>0.92</v>
      </c>
      <c r="P55" s="19">
        <v>-2.65</v>
      </c>
      <c r="Q55" s="19">
        <v>-1.23</v>
      </c>
      <c r="R55" s="19">
        <v>-0.61</v>
      </c>
      <c r="S55" s="19">
        <v>-0.04</v>
      </c>
      <c r="T55" s="19">
        <v>1.03</v>
      </c>
      <c r="U55" s="19">
        <v>1423</v>
      </c>
      <c r="V55" s="20">
        <v>1</v>
      </c>
    </row>
    <row r="56" spans="1:22" ht="15.75" thickBot="1" x14ac:dyDescent="0.3">
      <c r="A56" s="4" t="s">
        <v>77</v>
      </c>
      <c r="B56" s="3">
        <v>-0.99</v>
      </c>
      <c r="C56" s="3">
        <v>0.02</v>
      </c>
      <c r="D56" s="3">
        <v>0.75</v>
      </c>
      <c r="E56" s="3">
        <v>-2.6</v>
      </c>
      <c r="F56" s="3">
        <v>-1.46</v>
      </c>
      <c r="G56" s="3">
        <v>-0.96</v>
      </c>
      <c r="H56" s="3">
        <v>-0.48</v>
      </c>
      <c r="I56" s="3">
        <v>0.4</v>
      </c>
      <c r="J56" s="3">
        <v>1472</v>
      </c>
      <c r="K56" s="8">
        <v>1</v>
      </c>
      <c r="L56" s="21" t="s">
        <v>50</v>
      </c>
      <c r="M56" s="22">
        <v>1.68</v>
      </c>
      <c r="N56" s="22">
        <v>0.06</v>
      </c>
      <c r="O56" s="22">
        <v>2.17</v>
      </c>
      <c r="P56" s="22">
        <v>0.37</v>
      </c>
      <c r="Q56" s="22">
        <v>0.73</v>
      </c>
      <c r="R56" s="22">
        <v>1.05</v>
      </c>
      <c r="S56" s="22">
        <v>1.69</v>
      </c>
      <c r="T56" s="22">
        <v>7.41</v>
      </c>
      <c r="U56" s="22">
        <v>1423</v>
      </c>
      <c r="V56" s="23">
        <v>1</v>
      </c>
    </row>
    <row r="57" spans="1:22" x14ac:dyDescent="0.25">
      <c r="A57" s="4" t="s">
        <v>78</v>
      </c>
      <c r="B57" s="3">
        <v>0.26</v>
      </c>
      <c r="C57" s="3">
        <v>0.01</v>
      </c>
      <c r="D57" s="3">
        <v>0.41</v>
      </c>
      <c r="E57" s="3">
        <v>-0.57999999999999996</v>
      </c>
      <c r="F57" s="3">
        <v>0.02</v>
      </c>
      <c r="G57" s="3">
        <v>0.28999999999999998</v>
      </c>
      <c r="H57" s="3">
        <v>0.53</v>
      </c>
      <c r="I57" s="3">
        <v>1.01</v>
      </c>
      <c r="J57" s="3">
        <v>1391</v>
      </c>
      <c r="K57" s="8">
        <v>1</v>
      </c>
    </row>
    <row r="58" spans="1:22" x14ac:dyDescent="0.25">
      <c r="A58" s="4" t="s">
        <v>79</v>
      </c>
      <c r="B58" s="3">
        <v>0.47</v>
      </c>
      <c r="C58" s="3">
        <v>0.01</v>
      </c>
      <c r="D58" s="3">
        <v>0.45</v>
      </c>
      <c r="E58" s="3">
        <v>-0.44</v>
      </c>
      <c r="F58" s="3">
        <v>0.19</v>
      </c>
      <c r="G58" s="3">
        <v>0.5</v>
      </c>
      <c r="H58" s="3">
        <v>0.78</v>
      </c>
      <c r="I58" s="3">
        <v>1.27</v>
      </c>
      <c r="J58" s="3">
        <v>1522</v>
      </c>
      <c r="K58" s="8">
        <v>1</v>
      </c>
    </row>
    <row r="59" spans="1:22" x14ac:dyDescent="0.25">
      <c r="A59" s="4" t="s">
        <v>80</v>
      </c>
      <c r="B59" s="3">
        <v>-0.01</v>
      </c>
      <c r="C59" s="3">
        <v>0.02</v>
      </c>
      <c r="D59" s="3">
        <v>0.63</v>
      </c>
      <c r="E59" s="3">
        <v>-1.37</v>
      </c>
      <c r="F59" s="3">
        <v>-0.4</v>
      </c>
      <c r="G59" s="3">
        <v>0.02</v>
      </c>
      <c r="H59" s="3">
        <v>0.42</v>
      </c>
      <c r="I59" s="3">
        <v>1.1100000000000001</v>
      </c>
      <c r="J59" s="3">
        <v>1458</v>
      </c>
      <c r="K59" s="8">
        <v>1</v>
      </c>
    </row>
    <row r="60" spans="1:22" x14ac:dyDescent="0.25">
      <c r="A60" s="4" t="s">
        <v>81</v>
      </c>
      <c r="B60" s="3">
        <v>-0.05</v>
      </c>
      <c r="C60" s="3">
        <v>0.01</v>
      </c>
      <c r="D60" s="3">
        <v>0.33</v>
      </c>
      <c r="E60" s="3">
        <v>-0.75</v>
      </c>
      <c r="F60" s="3">
        <v>-0.26</v>
      </c>
      <c r="G60" s="3">
        <v>-0.04</v>
      </c>
      <c r="H60" s="3">
        <v>0.19</v>
      </c>
      <c r="I60" s="3">
        <v>0.55000000000000004</v>
      </c>
      <c r="J60" s="3">
        <v>1507</v>
      </c>
      <c r="K60" s="8">
        <v>1</v>
      </c>
    </row>
    <row r="61" spans="1:22" x14ac:dyDescent="0.25">
      <c r="A61" s="4" t="s">
        <v>82</v>
      </c>
      <c r="B61" s="3">
        <v>-0.39</v>
      </c>
      <c r="C61" s="3">
        <v>0.02</v>
      </c>
      <c r="D61" s="3">
        <v>0.65</v>
      </c>
      <c r="E61" s="3">
        <v>-1.77</v>
      </c>
      <c r="F61" s="3">
        <v>-0.8</v>
      </c>
      <c r="G61" s="3">
        <v>-0.35</v>
      </c>
      <c r="H61" s="3">
        <v>0.06</v>
      </c>
      <c r="I61" s="3">
        <v>0.79</v>
      </c>
      <c r="J61" s="3">
        <v>1389</v>
      </c>
      <c r="K61" s="8">
        <v>1</v>
      </c>
    </row>
    <row r="62" spans="1:22" x14ac:dyDescent="0.25">
      <c r="A62" s="4" t="s">
        <v>83</v>
      </c>
      <c r="B62" s="3">
        <v>-0.64</v>
      </c>
      <c r="C62" s="3">
        <v>0.02</v>
      </c>
      <c r="D62" s="3">
        <v>0.62</v>
      </c>
      <c r="E62" s="3">
        <v>-1.95</v>
      </c>
      <c r="F62" s="3">
        <v>-1.04</v>
      </c>
      <c r="G62" s="3">
        <v>-0.6</v>
      </c>
      <c r="H62" s="3">
        <v>-0.22</v>
      </c>
      <c r="I62" s="3">
        <v>0.46</v>
      </c>
      <c r="J62" s="3">
        <v>1344</v>
      </c>
      <c r="K62" s="8">
        <v>1</v>
      </c>
    </row>
    <row r="63" spans="1:22" x14ac:dyDescent="0.25">
      <c r="A63" s="4" t="s">
        <v>84</v>
      </c>
      <c r="B63" s="3">
        <v>-0.45</v>
      </c>
      <c r="C63" s="3">
        <v>0.01</v>
      </c>
      <c r="D63" s="3">
        <v>0.37</v>
      </c>
      <c r="E63" s="3">
        <v>-1.18</v>
      </c>
      <c r="F63" s="3">
        <v>-0.69</v>
      </c>
      <c r="G63" s="3">
        <v>-0.43</v>
      </c>
      <c r="H63" s="3">
        <v>-0.19</v>
      </c>
      <c r="I63" s="3">
        <v>0.25</v>
      </c>
      <c r="J63" s="3">
        <v>1502</v>
      </c>
      <c r="K63" s="8">
        <v>1</v>
      </c>
    </row>
    <row r="64" spans="1:22" x14ac:dyDescent="0.25">
      <c r="A64" s="4" t="s">
        <v>85</v>
      </c>
      <c r="B64" s="3">
        <v>-1.06</v>
      </c>
      <c r="C64" s="3">
        <v>0.02</v>
      </c>
      <c r="D64" s="3">
        <v>0.63</v>
      </c>
      <c r="E64" s="3">
        <v>-2.38</v>
      </c>
      <c r="F64" s="3">
        <v>-1.44</v>
      </c>
      <c r="G64" s="3">
        <v>-1.04</v>
      </c>
      <c r="H64" s="3">
        <v>-0.63</v>
      </c>
      <c r="I64" s="3">
        <v>0.12</v>
      </c>
      <c r="J64" s="3">
        <v>1605</v>
      </c>
      <c r="K64" s="8">
        <v>1</v>
      </c>
    </row>
    <row r="65" spans="1:11" x14ac:dyDescent="0.25">
      <c r="A65" s="4" t="s">
        <v>86</v>
      </c>
      <c r="B65" s="3">
        <v>-1.93</v>
      </c>
      <c r="C65" s="3">
        <v>0.01</v>
      </c>
      <c r="D65" s="3">
        <v>0.54</v>
      </c>
      <c r="E65" s="3">
        <v>-3.13</v>
      </c>
      <c r="F65" s="3">
        <v>-2.25</v>
      </c>
      <c r="G65" s="3">
        <v>-1.88</v>
      </c>
      <c r="H65" s="3">
        <v>-1.53</v>
      </c>
      <c r="I65" s="3">
        <v>-0.96</v>
      </c>
      <c r="J65" s="3">
        <v>1370</v>
      </c>
      <c r="K65" s="8">
        <v>1</v>
      </c>
    </row>
    <row r="66" spans="1:11" x14ac:dyDescent="0.25">
      <c r="A66" s="4" t="s">
        <v>87</v>
      </c>
      <c r="B66" s="3">
        <v>-1.53</v>
      </c>
      <c r="C66" s="3">
        <v>0.02</v>
      </c>
      <c r="D66" s="3">
        <v>0.76</v>
      </c>
      <c r="E66" s="3">
        <v>-3.15</v>
      </c>
      <c r="F66" s="3">
        <v>-2</v>
      </c>
      <c r="G66" s="3">
        <v>-1.48</v>
      </c>
      <c r="H66" s="3">
        <v>-1</v>
      </c>
      <c r="I66" s="3">
        <v>-0.2</v>
      </c>
      <c r="J66" s="3">
        <v>1377</v>
      </c>
      <c r="K66" s="8">
        <v>1</v>
      </c>
    </row>
    <row r="67" spans="1:11" x14ac:dyDescent="0.25">
      <c r="A67" s="4" t="s">
        <v>88</v>
      </c>
      <c r="B67" s="3">
        <v>0.38</v>
      </c>
      <c r="C67" s="3">
        <v>0.01</v>
      </c>
      <c r="D67" s="3">
        <v>0.41</v>
      </c>
      <c r="E67" s="3">
        <v>-0.45</v>
      </c>
      <c r="F67" s="3">
        <v>0.11</v>
      </c>
      <c r="G67" s="3">
        <v>0.4</v>
      </c>
      <c r="H67" s="3">
        <v>0.67</v>
      </c>
      <c r="I67" s="3">
        <v>1.1399999999999999</v>
      </c>
      <c r="J67" s="3">
        <v>1536</v>
      </c>
      <c r="K67" s="8">
        <v>1</v>
      </c>
    </row>
    <row r="68" spans="1:11" x14ac:dyDescent="0.25">
      <c r="A68" s="4" t="s">
        <v>89</v>
      </c>
      <c r="B68" s="3">
        <v>0.28000000000000003</v>
      </c>
      <c r="C68" s="3">
        <v>0.01</v>
      </c>
      <c r="D68" s="3">
        <v>0.51</v>
      </c>
      <c r="E68" s="3">
        <v>-0.78</v>
      </c>
      <c r="F68" s="3">
        <v>-0.04</v>
      </c>
      <c r="G68" s="3">
        <v>0.3</v>
      </c>
      <c r="H68" s="3">
        <v>0.64</v>
      </c>
      <c r="I68" s="3">
        <v>1.18</v>
      </c>
      <c r="J68" s="3">
        <v>1514</v>
      </c>
      <c r="K68" s="8">
        <v>1</v>
      </c>
    </row>
    <row r="69" spans="1:11" x14ac:dyDescent="0.25">
      <c r="A69" s="4" t="s">
        <v>90</v>
      </c>
      <c r="B69" s="3">
        <v>0.26</v>
      </c>
      <c r="C69" s="3">
        <v>0.02</v>
      </c>
      <c r="D69" s="3">
        <v>0.65</v>
      </c>
      <c r="E69" s="3">
        <v>-1.08</v>
      </c>
      <c r="F69" s="3">
        <v>-0.14000000000000001</v>
      </c>
      <c r="G69" s="3">
        <v>0.27</v>
      </c>
      <c r="H69" s="3">
        <v>0.69</v>
      </c>
      <c r="I69" s="3">
        <v>1.54</v>
      </c>
      <c r="J69" s="3">
        <v>1782</v>
      </c>
      <c r="K69" s="8">
        <v>1</v>
      </c>
    </row>
    <row r="70" spans="1:11" x14ac:dyDescent="0.25">
      <c r="A70" s="4" t="s">
        <v>91</v>
      </c>
      <c r="B70" s="3">
        <v>0</v>
      </c>
      <c r="C70" s="3">
        <v>0.02</v>
      </c>
      <c r="D70" s="3">
        <v>0.66</v>
      </c>
      <c r="E70" s="3">
        <v>-1.39</v>
      </c>
      <c r="F70" s="3">
        <v>-0.42</v>
      </c>
      <c r="G70" s="3">
        <v>0.01</v>
      </c>
      <c r="H70" s="3">
        <v>0.46</v>
      </c>
      <c r="I70" s="3">
        <v>1.25</v>
      </c>
      <c r="J70" s="3">
        <v>1444</v>
      </c>
      <c r="K70" s="8">
        <v>1</v>
      </c>
    </row>
    <row r="71" spans="1:11" x14ac:dyDescent="0.25">
      <c r="A71" s="4" t="s">
        <v>92</v>
      </c>
      <c r="B71" s="3">
        <v>-0.47</v>
      </c>
      <c r="C71" s="3">
        <v>0.02</v>
      </c>
      <c r="D71" s="3">
        <v>0.72</v>
      </c>
      <c r="E71" s="3">
        <v>-1.96</v>
      </c>
      <c r="F71" s="3">
        <v>-0.93</v>
      </c>
      <c r="G71" s="3">
        <v>-0.42</v>
      </c>
      <c r="H71" s="3">
        <v>0.01</v>
      </c>
      <c r="I71" s="3">
        <v>0.89</v>
      </c>
      <c r="J71" s="3">
        <v>1253</v>
      </c>
      <c r="K71" s="8">
        <v>1</v>
      </c>
    </row>
    <row r="72" spans="1:11" x14ac:dyDescent="0.25">
      <c r="A72" s="4" t="s">
        <v>93</v>
      </c>
      <c r="B72" s="3">
        <v>-0.83</v>
      </c>
      <c r="C72" s="3">
        <v>0.02</v>
      </c>
      <c r="D72" s="3">
        <v>0.7</v>
      </c>
      <c r="E72" s="3">
        <v>-2.2999999999999998</v>
      </c>
      <c r="F72" s="3">
        <v>-1.27</v>
      </c>
      <c r="G72" s="3">
        <v>-0.81</v>
      </c>
      <c r="H72" s="3">
        <v>-0.35</v>
      </c>
      <c r="I72" s="3">
        <v>0.47</v>
      </c>
      <c r="J72" s="3">
        <v>1523</v>
      </c>
      <c r="K72" s="8">
        <v>1</v>
      </c>
    </row>
    <row r="73" spans="1:11" x14ac:dyDescent="0.25">
      <c r="A73" s="4" t="s">
        <v>94</v>
      </c>
      <c r="B73" s="3">
        <v>-0.98</v>
      </c>
      <c r="C73" s="3">
        <v>0.02</v>
      </c>
      <c r="D73" s="3">
        <v>0.65</v>
      </c>
      <c r="E73" s="3">
        <v>-2.29</v>
      </c>
      <c r="F73" s="3">
        <v>-1.4</v>
      </c>
      <c r="G73" s="3">
        <v>-0.95</v>
      </c>
      <c r="H73" s="3">
        <v>-0.55000000000000004</v>
      </c>
      <c r="I73" s="3">
        <v>0.24</v>
      </c>
      <c r="J73" s="3">
        <v>1737</v>
      </c>
      <c r="K73" s="8">
        <v>1</v>
      </c>
    </row>
    <row r="74" spans="1:11" x14ac:dyDescent="0.25">
      <c r="A74" s="4" t="s">
        <v>95</v>
      </c>
      <c r="B74" s="3">
        <v>-1.26</v>
      </c>
      <c r="C74" s="3">
        <v>0.01</v>
      </c>
      <c r="D74" s="3">
        <v>0.54</v>
      </c>
      <c r="E74" s="3">
        <v>-2.41</v>
      </c>
      <c r="F74" s="3">
        <v>-1.59</v>
      </c>
      <c r="G74" s="3">
        <v>-1.23</v>
      </c>
      <c r="H74" s="3">
        <v>-0.9</v>
      </c>
      <c r="I74" s="3">
        <v>-0.26</v>
      </c>
      <c r="J74" s="3">
        <v>1472</v>
      </c>
      <c r="K74" s="8">
        <v>1</v>
      </c>
    </row>
    <row r="75" spans="1:11" x14ac:dyDescent="0.25">
      <c r="A75" s="4" t="s">
        <v>96</v>
      </c>
      <c r="B75" s="3">
        <v>-1.51</v>
      </c>
      <c r="C75" s="3">
        <v>0.02</v>
      </c>
      <c r="D75" s="3">
        <v>0.74</v>
      </c>
      <c r="E75" s="3">
        <v>-3</v>
      </c>
      <c r="F75" s="3">
        <v>-2</v>
      </c>
      <c r="G75" s="3">
        <v>-1.48</v>
      </c>
      <c r="H75" s="3">
        <v>-1.03</v>
      </c>
      <c r="I75" s="3">
        <v>-0.14000000000000001</v>
      </c>
      <c r="J75" s="3">
        <v>1568</v>
      </c>
      <c r="K75" s="8">
        <v>1</v>
      </c>
    </row>
    <row r="76" spans="1:11" x14ac:dyDescent="0.25">
      <c r="A76" s="4" t="s">
        <v>97</v>
      </c>
      <c r="B76" s="3">
        <v>-1.45</v>
      </c>
      <c r="C76" s="3">
        <v>0.02</v>
      </c>
      <c r="D76" s="3">
        <v>0.85</v>
      </c>
      <c r="E76" s="3">
        <v>-3.2</v>
      </c>
      <c r="F76" s="3">
        <v>-2.0099999999999998</v>
      </c>
      <c r="G76" s="3">
        <v>-1.4</v>
      </c>
      <c r="H76" s="3">
        <v>-0.89</v>
      </c>
      <c r="I76" s="3">
        <v>0.14000000000000001</v>
      </c>
      <c r="J76" s="3">
        <v>1227</v>
      </c>
      <c r="K76" s="8">
        <v>1</v>
      </c>
    </row>
    <row r="77" spans="1:11" x14ac:dyDescent="0.25">
      <c r="A77" s="4" t="s">
        <v>98</v>
      </c>
      <c r="B77" s="3">
        <v>0.47</v>
      </c>
      <c r="C77" s="3">
        <v>0.01</v>
      </c>
      <c r="D77" s="3">
        <v>0.31</v>
      </c>
      <c r="E77" s="3">
        <v>-0.14000000000000001</v>
      </c>
      <c r="F77" s="3">
        <v>0.27</v>
      </c>
      <c r="G77" s="3">
        <v>0.47</v>
      </c>
      <c r="H77" s="3">
        <v>0.67</v>
      </c>
      <c r="I77" s="3">
        <v>1.1000000000000001</v>
      </c>
      <c r="J77" s="3">
        <v>1504</v>
      </c>
      <c r="K77" s="8">
        <v>1</v>
      </c>
    </row>
    <row r="78" spans="1:11" x14ac:dyDescent="0.25">
      <c r="A78" s="4" t="s">
        <v>99</v>
      </c>
      <c r="B78" s="3">
        <v>0.39</v>
      </c>
      <c r="C78" s="3">
        <v>0.01</v>
      </c>
      <c r="D78" s="3">
        <v>0.51</v>
      </c>
      <c r="E78" s="3">
        <v>-0.67</v>
      </c>
      <c r="F78" s="3">
        <v>0.04</v>
      </c>
      <c r="G78" s="3">
        <v>0.41</v>
      </c>
      <c r="H78" s="3">
        <v>0.75</v>
      </c>
      <c r="I78" s="3">
        <v>1.35</v>
      </c>
      <c r="J78" s="3">
        <v>1631</v>
      </c>
      <c r="K78" s="8">
        <v>1</v>
      </c>
    </row>
    <row r="79" spans="1:11" x14ac:dyDescent="0.25">
      <c r="A79" s="4" t="s">
        <v>100</v>
      </c>
      <c r="B79" s="3">
        <v>0.68</v>
      </c>
      <c r="C79" s="3">
        <v>0.01</v>
      </c>
      <c r="D79" s="3">
        <v>0.53</v>
      </c>
      <c r="E79" s="3">
        <v>-0.39</v>
      </c>
      <c r="F79" s="3">
        <v>0.34</v>
      </c>
      <c r="G79" s="3">
        <v>0.7</v>
      </c>
      <c r="H79" s="3">
        <v>1.03</v>
      </c>
      <c r="I79" s="3">
        <v>1.67</v>
      </c>
      <c r="J79" s="3">
        <v>1331</v>
      </c>
      <c r="K79" s="8">
        <v>1</v>
      </c>
    </row>
    <row r="80" spans="1:11" x14ac:dyDescent="0.25">
      <c r="A80" s="4" t="s">
        <v>101</v>
      </c>
      <c r="B80" s="3">
        <v>0.39</v>
      </c>
      <c r="C80" s="3">
        <v>0.02</v>
      </c>
      <c r="D80" s="3">
        <v>0.66</v>
      </c>
      <c r="E80" s="3">
        <v>-0.94</v>
      </c>
      <c r="F80" s="3">
        <v>-0.02</v>
      </c>
      <c r="G80" s="3">
        <v>0.4</v>
      </c>
      <c r="H80" s="3">
        <v>0.81</v>
      </c>
      <c r="I80" s="3">
        <v>1.61</v>
      </c>
      <c r="J80" s="3">
        <v>1508</v>
      </c>
      <c r="K80" s="8">
        <v>1</v>
      </c>
    </row>
    <row r="81" spans="1:11" x14ac:dyDescent="0.25">
      <c r="A81" s="4" t="s">
        <v>102</v>
      </c>
      <c r="B81" s="3">
        <v>-0.5</v>
      </c>
      <c r="C81" s="3">
        <v>0.02</v>
      </c>
      <c r="D81" s="3">
        <v>0.65</v>
      </c>
      <c r="E81" s="3">
        <v>-1.88</v>
      </c>
      <c r="F81" s="3">
        <v>-0.9</v>
      </c>
      <c r="G81" s="3">
        <v>-0.44</v>
      </c>
      <c r="H81" s="3">
        <v>-0.04</v>
      </c>
      <c r="I81" s="3">
        <v>0.6</v>
      </c>
      <c r="J81" s="3">
        <v>1359</v>
      </c>
      <c r="K81" s="8">
        <v>1</v>
      </c>
    </row>
    <row r="82" spans="1:11" x14ac:dyDescent="0.25">
      <c r="A82" s="4" t="s">
        <v>103</v>
      </c>
      <c r="B82" s="3">
        <v>-0.9</v>
      </c>
      <c r="C82" s="3">
        <v>0.02</v>
      </c>
      <c r="D82" s="3">
        <v>0.66</v>
      </c>
      <c r="E82" s="3">
        <v>-2.25</v>
      </c>
      <c r="F82" s="3">
        <v>-1.33</v>
      </c>
      <c r="G82" s="3">
        <v>-0.89</v>
      </c>
      <c r="H82" s="3">
        <v>-0.45</v>
      </c>
      <c r="I82" s="3">
        <v>0.37</v>
      </c>
      <c r="J82" s="3">
        <v>1085</v>
      </c>
      <c r="K82" s="8">
        <v>1</v>
      </c>
    </row>
    <row r="83" spans="1:11" x14ac:dyDescent="0.25">
      <c r="A83" s="4" t="s">
        <v>104</v>
      </c>
      <c r="B83" s="3">
        <v>-1.32</v>
      </c>
      <c r="C83" s="3">
        <v>0.01</v>
      </c>
      <c r="D83" s="3">
        <v>0.51</v>
      </c>
      <c r="E83" s="3">
        <v>-2.4</v>
      </c>
      <c r="F83" s="3">
        <v>-1.65</v>
      </c>
      <c r="G83" s="3">
        <v>-1.3</v>
      </c>
      <c r="H83" s="3">
        <v>-0.98</v>
      </c>
      <c r="I83" s="3">
        <v>-0.39</v>
      </c>
      <c r="J83" s="3">
        <v>1657</v>
      </c>
      <c r="K83" s="8">
        <v>1</v>
      </c>
    </row>
    <row r="84" spans="1:11" x14ac:dyDescent="0.25">
      <c r="A84" s="4" t="s">
        <v>105</v>
      </c>
      <c r="B84" s="3">
        <v>-1.4</v>
      </c>
      <c r="C84" s="3">
        <v>0.02</v>
      </c>
      <c r="D84" s="3">
        <v>0.71</v>
      </c>
      <c r="E84" s="3">
        <v>-2.84</v>
      </c>
      <c r="F84" s="3">
        <v>-1.86</v>
      </c>
      <c r="G84" s="3">
        <v>-1.39</v>
      </c>
      <c r="H84" s="3">
        <v>-0.95</v>
      </c>
      <c r="I84" s="3">
        <v>0</v>
      </c>
      <c r="J84" s="3">
        <v>1459</v>
      </c>
      <c r="K84" s="8">
        <v>1</v>
      </c>
    </row>
    <row r="85" spans="1:11" x14ac:dyDescent="0.25">
      <c r="A85" s="4" t="s">
        <v>106</v>
      </c>
      <c r="B85" s="3">
        <v>-1.25</v>
      </c>
      <c r="C85" s="3">
        <v>0.02</v>
      </c>
      <c r="D85" s="3">
        <v>0.76</v>
      </c>
      <c r="E85" s="3">
        <v>-2.75</v>
      </c>
      <c r="F85" s="3">
        <v>-1.77</v>
      </c>
      <c r="G85" s="3">
        <v>-1.25</v>
      </c>
      <c r="H85" s="3">
        <v>-0.72</v>
      </c>
      <c r="I85" s="3">
        <v>0.23</v>
      </c>
      <c r="J85" s="3">
        <v>1577</v>
      </c>
      <c r="K85" s="8">
        <v>1</v>
      </c>
    </row>
    <row r="86" spans="1:11" x14ac:dyDescent="0.25">
      <c r="A86" s="4" t="s">
        <v>107</v>
      </c>
      <c r="B86" s="3">
        <v>-1.36</v>
      </c>
      <c r="C86" s="3">
        <v>0.02</v>
      </c>
      <c r="D86" s="3">
        <v>0.88</v>
      </c>
      <c r="E86" s="3">
        <v>-3.25</v>
      </c>
      <c r="F86" s="3">
        <v>-1.9</v>
      </c>
      <c r="G86" s="3">
        <v>-1.32</v>
      </c>
      <c r="H86" s="3">
        <v>-0.79</v>
      </c>
      <c r="I86" s="3">
        <v>0.27</v>
      </c>
      <c r="J86" s="3">
        <v>1477</v>
      </c>
      <c r="K86" s="8">
        <v>1</v>
      </c>
    </row>
    <row r="87" spans="1:11" x14ac:dyDescent="0.25">
      <c r="A87" s="4" t="s">
        <v>108</v>
      </c>
      <c r="B87" s="3">
        <v>0</v>
      </c>
      <c r="C87" s="3">
        <v>0.01</v>
      </c>
      <c r="D87" s="3">
        <v>0.34</v>
      </c>
      <c r="E87" s="3">
        <v>-0.7</v>
      </c>
      <c r="F87" s="3">
        <v>-0.22</v>
      </c>
      <c r="G87" s="3">
        <v>0.03</v>
      </c>
      <c r="H87" s="3">
        <v>0.23</v>
      </c>
      <c r="I87" s="3">
        <v>0.62</v>
      </c>
      <c r="J87" s="3">
        <v>1438</v>
      </c>
      <c r="K87" s="8">
        <v>1</v>
      </c>
    </row>
    <row r="88" spans="1:11" x14ac:dyDescent="0.25">
      <c r="A88" s="4" t="s">
        <v>109</v>
      </c>
      <c r="B88" s="3">
        <v>-0.44</v>
      </c>
      <c r="C88" s="3">
        <v>0.01</v>
      </c>
      <c r="D88" s="3">
        <v>0.41</v>
      </c>
      <c r="E88" s="3">
        <v>-1.33</v>
      </c>
      <c r="F88" s="3">
        <v>-0.69</v>
      </c>
      <c r="G88" s="3">
        <v>-0.42</v>
      </c>
      <c r="H88" s="3">
        <v>-0.15</v>
      </c>
      <c r="I88" s="3">
        <v>0.31</v>
      </c>
      <c r="J88" s="3">
        <v>1458</v>
      </c>
      <c r="K88" s="8">
        <v>1</v>
      </c>
    </row>
    <row r="89" spans="1:11" x14ac:dyDescent="0.25">
      <c r="A89" s="4" t="s">
        <v>110</v>
      </c>
      <c r="B89" s="3">
        <v>0.71</v>
      </c>
      <c r="C89" s="3">
        <v>0.01</v>
      </c>
      <c r="D89" s="3">
        <v>0.43</v>
      </c>
      <c r="E89" s="3">
        <v>-0.18</v>
      </c>
      <c r="F89" s="3">
        <v>0.44</v>
      </c>
      <c r="G89" s="3">
        <v>0.73</v>
      </c>
      <c r="H89" s="3">
        <v>1</v>
      </c>
      <c r="I89" s="3">
        <v>1.52</v>
      </c>
      <c r="J89" s="3">
        <v>1284</v>
      </c>
      <c r="K89" s="8">
        <v>1</v>
      </c>
    </row>
    <row r="90" spans="1:11" x14ac:dyDescent="0.25">
      <c r="A90" s="4" t="s">
        <v>111</v>
      </c>
      <c r="B90" s="3">
        <v>1.29</v>
      </c>
      <c r="C90" s="3">
        <v>0.01</v>
      </c>
      <c r="D90" s="3">
        <v>0.28000000000000003</v>
      </c>
      <c r="E90" s="3">
        <v>0.72</v>
      </c>
      <c r="F90" s="3">
        <v>1.1100000000000001</v>
      </c>
      <c r="G90" s="3">
        <v>1.29</v>
      </c>
      <c r="H90" s="3">
        <v>1.47</v>
      </c>
      <c r="I90" s="3">
        <v>1.84</v>
      </c>
      <c r="J90" s="3">
        <v>1391</v>
      </c>
      <c r="K90" s="8">
        <v>1</v>
      </c>
    </row>
    <row r="91" spans="1:11" x14ac:dyDescent="0.25">
      <c r="A91" s="4" t="s">
        <v>112</v>
      </c>
      <c r="B91" s="3">
        <v>-0.13</v>
      </c>
      <c r="C91" s="3">
        <v>0.02</v>
      </c>
      <c r="D91" s="3">
        <v>0.67</v>
      </c>
      <c r="E91" s="3">
        <v>-1.53</v>
      </c>
      <c r="F91" s="3">
        <v>-0.56999999999999995</v>
      </c>
      <c r="G91" s="3">
        <v>-0.08</v>
      </c>
      <c r="H91" s="3">
        <v>0.33</v>
      </c>
      <c r="I91" s="3">
        <v>1.1000000000000001</v>
      </c>
      <c r="J91" s="3">
        <v>1447</v>
      </c>
      <c r="K91" s="8">
        <v>1</v>
      </c>
    </row>
    <row r="92" spans="1:11" x14ac:dyDescent="0.25">
      <c r="A92" s="4" t="s">
        <v>113</v>
      </c>
      <c r="B92" s="3">
        <v>-0.91</v>
      </c>
      <c r="C92" s="3">
        <v>0.01</v>
      </c>
      <c r="D92" s="3">
        <v>0.41</v>
      </c>
      <c r="E92" s="3">
        <v>-1.77</v>
      </c>
      <c r="F92" s="3">
        <v>-1.18</v>
      </c>
      <c r="G92" s="3">
        <v>-0.89</v>
      </c>
      <c r="H92" s="3">
        <v>-0.62</v>
      </c>
      <c r="I92" s="3">
        <v>-0.16</v>
      </c>
      <c r="J92" s="3">
        <v>1352</v>
      </c>
      <c r="K92" s="8">
        <v>1</v>
      </c>
    </row>
    <row r="93" spans="1:11" x14ac:dyDescent="0.25">
      <c r="A93" s="4" t="s">
        <v>114</v>
      </c>
      <c r="B93" s="3">
        <v>-1.51</v>
      </c>
      <c r="C93" s="3">
        <v>0.01</v>
      </c>
      <c r="D93" s="3">
        <v>0.47</v>
      </c>
      <c r="E93" s="3">
        <v>-2.4900000000000002</v>
      </c>
      <c r="F93" s="3">
        <v>-1.8</v>
      </c>
      <c r="G93" s="3">
        <v>-1.49</v>
      </c>
      <c r="H93" s="3">
        <v>-1.18</v>
      </c>
      <c r="I93" s="3">
        <v>-0.64</v>
      </c>
      <c r="J93" s="3">
        <v>1535</v>
      </c>
      <c r="K93" s="8">
        <v>1</v>
      </c>
    </row>
    <row r="94" spans="1:11" x14ac:dyDescent="0.25">
      <c r="A94" s="4" t="s">
        <v>115</v>
      </c>
      <c r="B94" s="3">
        <v>-1.68</v>
      </c>
      <c r="C94" s="3">
        <v>0.02</v>
      </c>
      <c r="D94" s="3">
        <v>0.69</v>
      </c>
      <c r="E94" s="3">
        <v>-3.11</v>
      </c>
      <c r="F94" s="3">
        <v>-2.09</v>
      </c>
      <c r="G94" s="3">
        <v>-1.65</v>
      </c>
      <c r="H94" s="3">
        <v>-1.23</v>
      </c>
      <c r="I94" s="3">
        <v>-0.42</v>
      </c>
      <c r="J94" s="3">
        <v>1475</v>
      </c>
      <c r="K94" s="8">
        <v>1</v>
      </c>
    </row>
    <row r="95" spans="1:11" x14ac:dyDescent="0.25">
      <c r="A95" s="4" t="s">
        <v>116</v>
      </c>
      <c r="B95" s="3">
        <v>-1.55</v>
      </c>
      <c r="C95" s="3">
        <v>0.02</v>
      </c>
      <c r="D95" s="3">
        <v>0.8</v>
      </c>
      <c r="E95" s="3">
        <v>-3.2</v>
      </c>
      <c r="F95" s="3">
        <v>-2.04</v>
      </c>
      <c r="G95" s="3">
        <v>-1.5</v>
      </c>
      <c r="H95" s="3">
        <v>-0.99</v>
      </c>
      <c r="I95" s="3">
        <v>-7.0000000000000007E-2</v>
      </c>
      <c r="J95" s="3">
        <v>1381</v>
      </c>
      <c r="K95" s="8">
        <v>1</v>
      </c>
    </row>
    <row r="96" spans="1:11" x14ac:dyDescent="0.25">
      <c r="A96" s="4" t="s">
        <v>117</v>
      </c>
      <c r="B96" s="3">
        <v>-1.41</v>
      </c>
      <c r="C96" s="3">
        <v>0.02</v>
      </c>
      <c r="D96" s="3">
        <v>0.92</v>
      </c>
      <c r="E96" s="3">
        <v>-3.23</v>
      </c>
      <c r="F96" s="3">
        <v>-2</v>
      </c>
      <c r="G96" s="3">
        <v>-1.36</v>
      </c>
      <c r="H96" s="3">
        <v>-0.8</v>
      </c>
      <c r="I96" s="3">
        <v>0.3</v>
      </c>
      <c r="J96" s="3">
        <v>1475</v>
      </c>
      <c r="K96" s="8">
        <v>1</v>
      </c>
    </row>
    <row r="97" spans="1:11" x14ac:dyDescent="0.25">
      <c r="A97" s="4" t="s">
        <v>118</v>
      </c>
      <c r="B97" s="3">
        <v>0.68</v>
      </c>
      <c r="C97" s="3">
        <v>0.01</v>
      </c>
      <c r="D97" s="3">
        <v>0.3</v>
      </c>
      <c r="E97" s="3">
        <v>0.08</v>
      </c>
      <c r="F97" s="3">
        <v>0.48</v>
      </c>
      <c r="G97" s="3">
        <v>0.69</v>
      </c>
      <c r="H97" s="3">
        <v>0.88</v>
      </c>
      <c r="I97" s="3">
        <v>1.27</v>
      </c>
      <c r="J97" s="3">
        <v>1556</v>
      </c>
      <c r="K97" s="8">
        <v>1</v>
      </c>
    </row>
    <row r="98" spans="1:11" x14ac:dyDescent="0.25">
      <c r="A98" s="4" t="s">
        <v>119</v>
      </c>
      <c r="B98" s="3">
        <v>0.99</v>
      </c>
      <c r="C98" s="3">
        <v>0.01</v>
      </c>
      <c r="D98" s="3">
        <v>0.43</v>
      </c>
      <c r="E98" s="3">
        <v>0.12</v>
      </c>
      <c r="F98" s="3">
        <v>0.71</v>
      </c>
      <c r="G98" s="3">
        <v>1</v>
      </c>
      <c r="H98" s="3">
        <v>1.27</v>
      </c>
      <c r="I98" s="3">
        <v>1.79</v>
      </c>
      <c r="J98" s="3">
        <v>1418</v>
      </c>
      <c r="K98" s="8">
        <v>1</v>
      </c>
    </row>
    <row r="99" spans="1:11" x14ac:dyDescent="0.25">
      <c r="A99" s="4" t="s">
        <v>120</v>
      </c>
      <c r="B99" s="3">
        <v>0.74</v>
      </c>
      <c r="C99" s="3">
        <v>0.01</v>
      </c>
      <c r="D99" s="3">
        <v>0.31</v>
      </c>
      <c r="E99" s="3">
        <v>0.11</v>
      </c>
      <c r="F99" s="3">
        <v>0.54</v>
      </c>
      <c r="G99" s="3">
        <v>0.75</v>
      </c>
      <c r="H99" s="3">
        <v>0.95</v>
      </c>
      <c r="I99" s="3">
        <v>1.33</v>
      </c>
      <c r="J99" s="3">
        <v>1602</v>
      </c>
      <c r="K99" s="8">
        <v>1</v>
      </c>
    </row>
    <row r="100" spans="1:11" x14ac:dyDescent="0.25">
      <c r="A100" s="4" t="s">
        <v>121</v>
      </c>
      <c r="B100" s="3">
        <v>0.16</v>
      </c>
      <c r="C100" s="3">
        <v>0.01</v>
      </c>
      <c r="D100" s="3">
        <v>0.51</v>
      </c>
      <c r="E100" s="3">
        <v>-0.91</v>
      </c>
      <c r="F100" s="3">
        <v>-0.14000000000000001</v>
      </c>
      <c r="G100" s="3">
        <v>0.19</v>
      </c>
      <c r="H100" s="3">
        <v>0.52</v>
      </c>
      <c r="I100" s="3">
        <v>1.06</v>
      </c>
      <c r="J100" s="3">
        <v>1384</v>
      </c>
      <c r="K100" s="8">
        <v>1</v>
      </c>
    </row>
    <row r="101" spans="1:11" x14ac:dyDescent="0.25">
      <c r="A101" s="4" t="s">
        <v>122</v>
      </c>
      <c r="B101" s="3">
        <v>-0.36</v>
      </c>
      <c r="C101" s="3">
        <v>0.02</v>
      </c>
      <c r="D101" s="3">
        <v>0.72</v>
      </c>
      <c r="E101" s="3">
        <v>-1.85</v>
      </c>
      <c r="F101" s="3">
        <v>-0.8</v>
      </c>
      <c r="G101" s="3">
        <v>-0.32</v>
      </c>
      <c r="H101" s="3">
        <v>0.13</v>
      </c>
      <c r="I101" s="3">
        <v>0.94</v>
      </c>
      <c r="J101" s="3">
        <v>1453</v>
      </c>
      <c r="K101" s="8">
        <v>1</v>
      </c>
    </row>
    <row r="102" spans="1:11" x14ac:dyDescent="0.25">
      <c r="A102" s="4" t="s">
        <v>123</v>
      </c>
      <c r="B102" s="3">
        <v>-1.18</v>
      </c>
      <c r="C102" s="3">
        <v>0.02</v>
      </c>
      <c r="D102" s="3">
        <v>0.59</v>
      </c>
      <c r="E102" s="3">
        <v>-2.5</v>
      </c>
      <c r="F102" s="3">
        <v>-1.56</v>
      </c>
      <c r="G102" s="3">
        <v>-1.1399999999999999</v>
      </c>
      <c r="H102" s="3">
        <v>-0.78</v>
      </c>
      <c r="I102" s="3">
        <v>-0.14000000000000001</v>
      </c>
      <c r="J102" s="3">
        <v>1276</v>
      </c>
      <c r="K102" s="8">
        <v>1</v>
      </c>
    </row>
    <row r="103" spans="1:11" x14ac:dyDescent="0.25">
      <c r="A103" s="4" t="s">
        <v>124</v>
      </c>
      <c r="B103" s="3">
        <v>-1.6</v>
      </c>
      <c r="C103" s="3">
        <v>0.02</v>
      </c>
      <c r="D103" s="3">
        <v>0.69</v>
      </c>
      <c r="E103" s="3">
        <v>-3.09</v>
      </c>
      <c r="F103" s="3">
        <v>-2.04</v>
      </c>
      <c r="G103" s="3">
        <v>-1.55</v>
      </c>
      <c r="H103" s="3">
        <v>-1.1399999999999999</v>
      </c>
      <c r="I103" s="3">
        <v>-0.33</v>
      </c>
      <c r="J103" s="3">
        <v>1309</v>
      </c>
      <c r="K103" s="8">
        <v>1</v>
      </c>
    </row>
    <row r="104" spans="1:11" x14ac:dyDescent="0.25">
      <c r="A104" s="4" t="s">
        <v>125</v>
      </c>
      <c r="B104" s="3">
        <v>-1.71</v>
      </c>
      <c r="C104" s="3">
        <v>0.02</v>
      </c>
      <c r="D104" s="3">
        <v>0.75</v>
      </c>
      <c r="E104" s="3">
        <v>-3.25</v>
      </c>
      <c r="F104" s="3">
        <v>-2.2000000000000002</v>
      </c>
      <c r="G104" s="3">
        <v>-1.69</v>
      </c>
      <c r="H104" s="3">
        <v>-1.19</v>
      </c>
      <c r="I104" s="3">
        <v>-0.33</v>
      </c>
      <c r="J104" s="3">
        <v>1578</v>
      </c>
      <c r="K104" s="8">
        <v>1</v>
      </c>
    </row>
    <row r="105" spans="1:11" x14ac:dyDescent="0.25">
      <c r="A105" s="4" t="s">
        <v>126</v>
      </c>
      <c r="B105" s="3">
        <v>-1.48</v>
      </c>
      <c r="C105" s="3">
        <v>0.02</v>
      </c>
      <c r="D105" s="3">
        <v>0.75</v>
      </c>
      <c r="E105" s="3">
        <v>-3.04</v>
      </c>
      <c r="F105" s="3">
        <v>-1.97</v>
      </c>
      <c r="G105" s="3">
        <v>-1.45</v>
      </c>
      <c r="H105" s="3">
        <v>-0.96</v>
      </c>
      <c r="I105" s="3">
        <v>-0.12</v>
      </c>
      <c r="J105" s="3">
        <v>1447</v>
      </c>
      <c r="K105" s="8">
        <v>1</v>
      </c>
    </row>
    <row r="106" spans="1:11" x14ac:dyDescent="0.25">
      <c r="A106" s="4" t="s">
        <v>127</v>
      </c>
      <c r="B106" s="3">
        <v>-1.45</v>
      </c>
      <c r="C106" s="3">
        <v>0.03</v>
      </c>
      <c r="D106" s="3">
        <v>0.91</v>
      </c>
      <c r="E106" s="3">
        <v>-3.39</v>
      </c>
      <c r="F106" s="3">
        <v>-2.04</v>
      </c>
      <c r="G106" s="3">
        <v>-1.4</v>
      </c>
      <c r="H106" s="3">
        <v>-0.8</v>
      </c>
      <c r="I106" s="3">
        <v>0.18</v>
      </c>
      <c r="J106" s="3">
        <v>1276</v>
      </c>
      <c r="K106" s="8">
        <v>1</v>
      </c>
    </row>
    <row r="107" spans="1:11" ht="15.75" thickBot="1" x14ac:dyDescent="0.3">
      <c r="A107" s="9" t="s">
        <v>50</v>
      </c>
      <c r="B107" s="10">
        <v>2.2200000000000002</v>
      </c>
      <c r="C107" s="10">
        <v>0.08</v>
      </c>
      <c r="D107" s="10">
        <v>3.05</v>
      </c>
      <c r="E107" s="10">
        <v>0.51</v>
      </c>
      <c r="F107" s="10">
        <v>0.9</v>
      </c>
      <c r="G107" s="10">
        <v>1.36</v>
      </c>
      <c r="H107" s="10">
        <v>2.2799999999999998</v>
      </c>
      <c r="I107" s="10">
        <v>9.0299999999999994</v>
      </c>
      <c r="J107" s="10">
        <v>1414</v>
      </c>
      <c r="K107" s="11">
        <v>1</v>
      </c>
    </row>
  </sheetData>
  <mergeCells count="3">
    <mergeCell ref="L1:V1"/>
    <mergeCell ref="A1:K1"/>
    <mergeCell ref="W1:A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BE01-574B-4A16-9A0D-B13A03B7A632}">
  <dimension ref="A1:BE108"/>
  <sheetViews>
    <sheetView zoomScale="70" zoomScaleNormal="70" workbookViewId="0">
      <selection sqref="A1:N1"/>
    </sheetView>
  </sheetViews>
  <sheetFormatPr defaultRowHeight="15" x14ac:dyDescent="0.25"/>
  <cols>
    <col min="2" max="2" width="7.85546875" bestFit="1" customWidth="1"/>
    <col min="3" max="3" width="12" bestFit="1" customWidth="1"/>
    <col min="4" max="4" width="4.42578125" bestFit="1" customWidth="1"/>
    <col min="5" max="5" width="8.85546875" bestFit="1" customWidth="1"/>
    <col min="6" max="8" width="6.7109375" bestFit="1" customWidth="1"/>
    <col min="9" max="9" width="10.28515625" bestFit="1" customWidth="1"/>
    <col min="10" max="10" width="7.7109375" bestFit="1" customWidth="1"/>
    <col min="11" max="11" width="13" style="82" bestFit="1" customWidth="1"/>
    <col min="12" max="12" width="13.42578125" bestFit="1" customWidth="1"/>
    <col min="13" max="13" width="17.28515625" bestFit="1" customWidth="1"/>
    <col min="14" max="14" width="7.140625" bestFit="1" customWidth="1"/>
    <col min="16" max="16" width="7.85546875" bestFit="1" customWidth="1"/>
    <col min="17" max="17" width="12" bestFit="1" customWidth="1"/>
    <col min="18" max="18" width="4.42578125" bestFit="1" customWidth="1"/>
    <col min="19" max="19" width="8.85546875" bestFit="1" customWidth="1"/>
    <col min="20" max="22" width="6.7109375" bestFit="1" customWidth="1"/>
    <col min="23" max="23" width="10.28515625" bestFit="1" customWidth="1"/>
    <col min="24" max="24" width="7.7109375" bestFit="1" customWidth="1"/>
    <col min="25" max="25" width="13" style="82" bestFit="1" customWidth="1"/>
    <col min="26" max="26" width="13.42578125" bestFit="1" customWidth="1"/>
    <col min="27" max="27" width="17.28515625" bestFit="1" customWidth="1"/>
    <col min="28" max="28" width="7.140625" bestFit="1" customWidth="1"/>
    <col min="30" max="30" width="7.85546875" bestFit="1" customWidth="1"/>
    <col min="31" max="31" width="12" bestFit="1" customWidth="1"/>
    <col min="32" max="32" width="4.42578125" bestFit="1" customWidth="1"/>
    <col min="33" max="33" width="8.85546875" bestFit="1" customWidth="1"/>
    <col min="34" max="36" width="6.7109375" bestFit="1" customWidth="1"/>
    <col min="37" max="37" width="10.28515625" bestFit="1" customWidth="1"/>
    <col min="38" max="38" width="7.7109375" bestFit="1" customWidth="1"/>
    <col min="39" max="39" width="13" style="82" bestFit="1" customWidth="1"/>
    <col min="40" max="40" width="13.42578125" bestFit="1" customWidth="1"/>
    <col min="41" max="41" width="17.28515625" bestFit="1" customWidth="1"/>
    <col min="42" max="42" width="7.140625" bestFit="1" customWidth="1"/>
    <col min="44" max="44" width="7.85546875" bestFit="1" customWidth="1"/>
    <col min="45" max="45" width="12" bestFit="1" customWidth="1"/>
    <col min="46" max="46" width="4.42578125" bestFit="1" customWidth="1"/>
    <col min="47" max="47" width="8.85546875" bestFit="1" customWidth="1"/>
    <col min="48" max="50" width="6.7109375" bestFit="1" customWidth="1"/>
    <col min="51" max="51" width="10.28515625" bestFit="1" customWidth="1"/>
    <col min="52" max="52" width="7.7109375" bestFit="1" customWidth="1"/>
    <col min="53" max="53" width="13" bestFit="1" customWidth="1"/>
    <col min="54" max="54" width="13.42578125" bestFit="1" customWidth="1"/>
    <col min="55" max="55" width="17.28515625" bestFit="1" customWidth="1"/>
    <col min="56" max="56" width="7.140625" bestFit="1" customWidth="1"/>
  </cols>
  <sheetData>
    <row r="1" spans="1:57" ht="15.75" thickBot="1" x14ac:dyDescent="0.3">
      <c r="A1" s="61" t="s">
        <v>128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64" t="s">
        <v>129</v>
      </c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C1" s="67" t="s">
        <v>130</v>
      </c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9"/>
    </row>
    <row r="2" spans="1:57" x14ac:dyDescent="0.25">
      <c r="A2" s="42"/>
      <c r="B2" s="43" t="s">
        <v>16</v>
      </c>
      <c r="C2" s="43" t="s">
        <v>17</v>
      </c>
      <c r="D2" s="43" t="s">
        <v>18</v>
      </c>
      <c r="E2" s="44">
        <v>2.5000000000000001E-2</v>
      </c>
      <c r="F2" s="45">
        <v>0.25</v>
      </c>
      <c r="G2" s="45">
        <v>0.5</v>
      </c>
      <c r="H2" s="45">
        <v>0.75</v>
      </c>
      <c r="I2" s="44">
        <v>0.97499999999999998</v>
      </c>
      <c r="J2" s="43" t="s">
        <v>19</v>
      </c>
      <c r="K2" s="78" t="s">
        <v>131</v>
      </c>
      <c r="L2" s="46" t="s">
        <v>132</v>
      </c>
      <c r="M2" s="46" t="s">
        <v>133</v>
      </c>
      <c r="N2" s="47" t="s">
        <v>20</v>
      </c>
      <c r="O2" s="33"/>
      <c r="P2" s="34" t="s">
        <v>16</v>
      </c>
      <c r="Q2" s="34" t="s">
        <v>17</v>
      </c>
      <c r="R2" s="34" t="s">
        <v>18</v>
      </c>
      <c r="S2" s="35">
        <v>2.5000000000000001E-2</v>
      </c>
      <c r="T2" s="36">
        <v>0.25</v>
      </c>
      <c r="U2" s="36">
        <v>0.5</v>
      </c>
      <c r="V2" s="36">
        <v>0.75</v>
      </c>
      <c r="W2" s="35">
        <v>0.97499999999999998</v>
      </c>
      <c r="X2" s="34" t="s">
        <v>19</v>
      </c>
      <c r="Y2" s="83" t="s">
        <v>131</v>
      </c>
      <c r="Z2" s="48" t="s">
        <v>132</v>
      </c>
      <c r="AA2" s="53" t="s">
        <v>133</v>
      </c>
      <c r="AB2" s="37" t="s">
        <v>20</v>
      </c>
      <c r="AC2" s="14"/>
      <c r="AD2" s="15" t="s">
        <v>16</v>
      </c>
      <c r="AE2" s="15" t="s">
        <v>17</v>
      </c>
      <c r="AF2" s="15" t="s">
        <v>18</v>
      </c>
      <c r="AG2" s="16">
        <v>2.5000000000000001E-2</v>
      </c>
      <c r="AH2" s="17">
        <v>0.25</v>
      </c>
      <c r="AI2" s="17">
        <v>0.5</v>
      </c>
      <c r="AJ2" s="17">
        <v>0.75</v>
      </c>
      <c r="AK2" s="16">
        <v>0.97499999999999998</v>
      </c>
      <c r="AL2" s="15" t="s">
        <v>19</v>
      </c>
      <c r="AM2" s="84" t="s">
        <v>131</v>
      </c>
      <c r="AN2" s="18" t="s">
        <v>132</v>
      </c>
      <c r="AO2" s="18" t="s">
        <v>133</v>
      </c>
      <c r="AP2" s="18" t="s">
        <v>20</v>
      </c>
    </row>
    <row r="3" spans="1:57" x14ac:dyDescent="0.25">
      <c r="A3" s="14" t="s">
        <v>21</v>
      </c>
      <c r="B3" s="29">
        <v>1.7</v>
      </c>
      <c r="C3" s="29">
        <v>0</v>
      </c>
      <c r="D3" s="29">
        <v>0.13</v>
      </c>
      <c r="E3" s="29">
        <v>1.47</v>
      </c>
      <c r="F3" s="29">
        <v>1.62</v>
      </c>
      <c r="G3" s="29">
        <v>1.69</v>
      </c>
      <c r="H3" s="29">
        <v>1.79</v>
      </c>
      <c r="I3" s="29">
        <v>1.98</v>
      </c>
      <c r="J3" s="29">
        <v>1422</v>
      </c>
      <c r="K3" s="79">
        <f>I3-E3</f>
        <v>0.51</v>
      </c>
      <c r="L3" s="40">
        <v>1.8</v>
      </c>
      <c r="M3" s="52" t="str">
        <f>IF(AND(L3&gt;E3,L3&lt;I3),"CONTIDO","NÃO")</f>
        <v>CONTIDO</v>
      </c>
      <c r="N3" s="30">
        <v>1</v>
      </c>
      <c r="O3" s="33" t="s">
        <v>21</v>
      </c>
      <c r="P3" s="25">
        <v>1.66</v>
      </c>
      <c r="Q3" s="25">
        <v>0</v>
      </c>
      <c r="R3" s="25">
        <v>0.13</v>
      </c>
      <c r="S3" s="25">
        <v>1.41</v>
      </c>
      <c r="T3" s="25">
        <v>1.56</v>
      </c>
      <c r="U3" s="25">
        <v>1.65</v>
      </c>
      <c r="V3" s="25">
        <v>1.74</v>
      </c>
      <c r="W3" s="25">
        <v>1.93</v>
      </c>
      <c r="X3" s="25">
        <v>1309</v>
      </c>
      <c r="Y3" s="79">
        <f>W3-S3</f>
        <v>0.52</v>
      </c>
      <c r="Z3" s="49">
        <v>1.65</v>
      </c>
      <c r="AA3" s="54" t="str">
        <f>IF(AND(Z3&gt;S3,Z3&lt;W3),"CONTIDO","NÃO")</f>
        <v>CONTIDO</v>
      </c>
      <c r="AB3" s="26">
        <v>1</v>
      </c>
      <c r="AC3" s="14" t="s">
        <v>21</v>
      </c>
      <c r="AD3" s="29">
        <v>1.58</v>
      </c>
      <c r="AE3" s="29">
        <v>0</v>
      </c>
      <c r="AF3" s="29">
        <v>0.11</v>
      </c>
      <c r="AG3" s="29">
        <v>1.36</v>
      </c>
      <c r="AH3" s="29">
        <v>1.5</v>
      </c>
      <c r="AI3" s="29">
        <v>1.58</v>
      </c>
      <c r="AJ3" s="29">
        <v>1.66</v>
      </c>
      <c r="AK3" s="29">
        <v>1.81</v>
      </c>
      <c r="AL3" s="29">
        <v>1552</v>
      </c>
      <c r="AM3" s="79">
        <f>AK3-AG3</f>
        <v>0.44999999999999996</v>
      </c>
      <c r="AN3" s="40">
        <v>1.5</v>
      </c>
      <c r="AO3" s="52" t="str">
        <f>IF(AND(AN3&gt;AG3,AN3&lt;AK3),"CONTIDO","NÃO")</f>
        <v>CONTIDO</v>
      </c>
      <c r="AP3" s="30">
        <v>1</v>
      </c>
    </row>
    <row r="4" spans="1:57" s="51" customFormat="1" x14ac:dyDescent="0.25">
      <c r="A4" s="14" t="s">
        <v>22</v>
      </c>
      <c r="B4" s="29">
        <v>0.14000000000000001</v>
      </c>
      <c r="C4" s="29">
        <v>0.01</v>
      </c>
      <c r="D4" s="29">
        <v>0.57999999999999996</v>
      </c>
      <c r="E4" s="29">
        <v>-0.94</v>
      </c>
      <c r="F4" s="29">
        <v>-0.06</v>
      </c>
      <c r="G4" s="29">
        <v>0.13</v>
      </c>
      <c r="H4" s="29">
        <v>0.32</v>
      </c>
      <c r="I4" s="29">
        <v>1.25</v>
      </c>
      <c r="J4" s="29">
        <v>1507</v>
      </c>
      <c r="K4" s="79">
        <f t="shared" ref="K4:K67" si="0">I4-E4</f>
        <v>2.19</v>
      </c>
      <c r="L4" s="40">
        <v>0</v>
      </c>
      <c r="M4" s="52" t="str">
        <f t="shared" ref="M4:M67" si="1">IF(AND(L4&gt;E4,L4&lt;I4),"CONTIDO","NÃO")</f>
        <v>CONTIDO</v>
      </c>
      <c r="N4" s="30">
        <v>1</v>
      </c>
      <c r="O4" s="33" t="s">
        <v>22</v>
      </c>
      <c r="P4" s="25">
        <v>-0.1</v>
      </c>
      <c r="Q4" s="25">
        <v>0.02</v>
      </c>
      <c r="R4" s="25">
        <v>0.77</v>
      </c>
      <c r="S4" s="25">
        <v>-1.93</v>
      </c>
      <c r="T4" s="25">
        <v>-0.33</v>
      </c>
      <c r="U4" s="25">
        <v>-0.04</v>
      </c>
      <c r="V4" s="25">
        <v>0.21</v>
      </c>
      <c r="W4" s="25">
        <v>1.24</v>
      </c>
      <c r="X4" s="25">
        <v>1361</v>
      </c>
      <c r="Y4" s="79">
        <f t="shared" ref="Y4:Y67" si="2">W4-S4</f>
        <v>3.17</v>
      </c>
      <c r="Z4" s="49">
        <v>0</v>
      </c>
      <c r="AA4" s="54" t="str">
        <f t="shared" ref="AA4:AA67" si="3">IF(AND(Z4&gt;S4,Z4&lt;W4),"CONTIDO","NÃO")</f>
        <v>CONTIDO</v>
      </c>
      <c r="AB4" s="26">
        <v>1</v>
      </c>
      <c r="AC4" s="14" t="s">
        <v>22</v>
      </c>
      <c r="AD4" s="29">
        <v>0.5</v>
      </c>
      <c r="AE4" s="29">
        <v>0.02</v>
      </c>
      <c r="AF4" s="29">
        <v>0.74</v>
      </c>
      <c r="AG4" s="29">
        <v>-0.75</v>
      </c>
      <c r="AH4" s="29">
        <v>0.11</v>
      </c>
      <c r="AI4" s="29">
        <v>0.39</v>
      </c>
      <c r="AJ4" s="29">
        <v>0.78</v>
      </c>
      <c r="AK4" s="29">
        <v>2.15</v>
      </c>
      <c r="AL4" s="29">
        <v>1320</v>
      </c>
      <c r="AM4" s="79">
        <f t="shared" ref="AM4:AM67" si="4">AK4-AG4</f>
        <v>2.9</v>
      </c>
      <c r="AN4" s="40">
        <v>0</v>
      </c>
      <c r="AO4" s="52" t="str">
        <f t="shared" ref="AO4:AO67" si="5">IF(AND(AN4&gt;AG4,AN4&lt;AK4),"CONTIDO","NÃO")</f>
        <v>CONTIDO</v>
      </c>
      <c r="AP4" s="30">
        <v>1</v>
      </c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s="51" customFormat="1" x14ac:dyDescent="0.25">
      <c r="A5" s="14" t="s">
        <v>23</v>
      </c>
      <c r="B5" s="29">
        <v>3.73</v>
      </c>
      <c r="C5" s="29">
        <v>0.16</v>
      </c>
      <c r="D5" s="29">
        <v>6.04</v>
      </c>
      <c r="E5" s="29">
        <v>0.36</v>
      </c>
      <c r="F5" s="29">
        <v>1.24</v>
      </c>
      <c r="G5" s="29">
        <v>1.94</v>
      </c>
      <c r="H5" s="29">
        <v>3.65</v>
      </c>
      <c r="I5" s="29">
        <v>19.809999999999999</v>
      </c>
      <c r="J5" s="29">
        <v>1487</v>
      </c>
      <c r="K5" s="79">
        <f t="shared" si="0"/>
        <v>19.45</v>
      </c>
      <c r="L5" s="40">
        <v>1.3819170000000001</v>
      </c>
      <c r="M5" s="52" t="str">
        <f t="shared" si="1"/>
        <v>CONTIDO</v>
      </c>
      <c r="N5" s="30">
        <v>1</v>
      </c>
      <c r="O5" s="33" t="s">
        <v>23</v>
      </c>
      <c r="P5" s="25">
        <v>4.93</v>
      </c>
      <c r="Q5" s="25">
        <v>0.2</v>
      </c>
      <c r="R5" s="25">
        <v>7.06</v>
      </c>
      <c r="S5" s="25">
        <v>0.75</v>
      </c>
      <c r="T5" s="25">
        <v>1.69</v>
      </c>
      <c r="U5" s="25">
        <v>2.86</v>
      </c>
      <c r="V5" s="25">
        <v>5.39</v>
      </c>
      <c r="W5" s="25">
        <v>22.25</v>
      </c>
      <c r="X5" s="25">
        <v>1227</v>
      </c>
      <c r="Y5" s="79">
        <f t="shared" si="2"/>
        <v>21.5</v>
      </c>
      <c r="Z5" s="49">
        <v>1.9770760000000001</v>
      </c>
      <c r="AA5" s="54" t="str">
        <f t="shared" si="3"/>
        <v>CONTIDO</v>
      </c>
      <c r="AB5" s="26">
        <v>1</v>
      </c>
      <c r="AC5" s="14" t="s">
        <v>23</v>
      </c>
      <c r="AD5" s="29">
        <v>8.3000000000000007</v>
      </c>
      <c r="AE5" s="29">
        <v>0.22</v>
      </c>
      <c r="AF5" s="29">
        <v>8.89</v>
      </c>
      <c r="AG5" s="29">
        <v>1.0900000000000001</v>
      </c>
      <c r="AH5" s="29">
        <v>2.99</v>
      </c>
      <c r="AI5" s="29">
        <v>5.12</v>
      </c>
      <c r="AJ5" s="29">
        <v>10.49</v>
      </c>
      <c r="AK5" s="29">
        <v>34.97</v>
      </c>
      <c r="AL5" s="29">
        <v>1598</v>
      </c>
      <c r="AM5" s="79">
        <f t="shared" si="4"/>
        <v>33.879999999999995</v>
      </c>
      <c r="AN5" s="40">
        <v>2.393132</v>
      </c>
      <c r="AO5" s="52" t="str">
        <f t="shared" si="5"/>
        <v>CONTIDO</v>
      </c>
      <c r="AP5" s="30">
        <v>1</v>
      </c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s="51" customFormat="1" x14ac:dyDescent="0.25">
      <c r="A6" s="14" t="s">
        <v>24</v>
      </c>
      <c r="B6" s="29">
        <v>2.04</v>
      </c>
      <c r="C6" s="29">
        <v>0.03</v>
      </c>
      <c r="D6" s="29">
        <v>1.1299999999999999</v>
      </c>
      <c r="E6" s="29">
        <v>0.33</v>
      </c>
      <c r="F6" s="29">
        <v>1.25</v>
      </c>
      <c r="G6" s="29">
        <v>1.92</v>
      </c>
      <c r="H6" s="29">
        <v>2.64</v>
      </c>
      <c r="I6" s="29">
        <v>4.51</v>
      </c>
      <c r="J6" s="29">
        <v>1474</v>
      </c>
      <c r="K6" s="79">
        <f t="shared" si="0"/>
        <v>4.18</v>
      </c>
      <c r="L6" s="40">
        <v>2</v>
      </c>
      <c r="M6" s="52" t="str">
        <f t="shared" si="1"/>
        <v>CONTIDO</v>
      </c>
      <c r="N6" s="30">
        <v>1</v>
      </c>
      <c r="O6" s="33" t="s">
        <v>24</v>
      </c>
      <c r="P6" s="25">
        <v>1.61</v>
      </c>
      <c r="Q6" s="25">
        <v>0.03</v>
      </c>
      <c r="R6" s="25">
        <v>1.05</v>
      </c>
      <c r="S6" s="25">
        <v>0.18</v>
      </c>
      <c r="T6" s="25">
        <v>0.83</v>
      </c>
      <c r="U6" s="25">
        <v>1.44</v>
      </c>
      <c r="V6" s="25">
        <v>2.15</v>
      </c>
      <c r="W6" s="25">
        <v>4.21</v>
      </c>
      <c r="X6" s="25">
        <v>1301</v>
      </c>
      <c r="Y6" s="79">
        <f t="shared" si="2"/>
        <v>4.03</v>
      </c>
      <c r="Z6" s="49">
        <v>2</v>
      </c>
      <c r="AA6" s="54" t="str">
        <f t="shared" si="3"/>
        <v>CONTIDO</v>
      </c>
      <c r="AB6" s="26">
        <v>1</v>
      </c>
      <c r="AC6" s="14" t="s">
        <v>24</v>
      </c>
      <c r="AD6" s="29">
        <v>2.0299999999999998</v>
      </c>
      <c r="AE6" s="29">
        <v>0.04</v>
      </c>
      <c r="AF6" s="29">
        <v>1.38</v>
      </c>
      <c r="AG6" s="29">
        <v>0.32</v>
      </c>
      <c r="AH6" s="29">
        <v>1</v>
      </c>
      <c r="AI6" s="29">
        <v>1.7</v>
      </c>
      <c r="AJ6" s="29">
        <v>2.77</v>
      </c>
      <c r="AK6" s="29">
        <v>5.4</v>
      </c>
      <c r="AL6" s="29">
        <v>1472</v>
      </c>
      <c r="AM6" s="79">
        <f t="shared" si="4"/>
        <v>5.08</v>
      </c>
      <c r="AN6" s="40">
        <v>2</v>
      </c>
      <c r="AO6" s="52" t="str">
        <f t="shared" si="5"/>
        <v>CONTIDO</v>
      </c>
      <c r="AP6" s="30">
        <v>1</v>
      </c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x14ac:dyDescent="0.25">
      <c r="A7" s="14" t="s">
        <v>25</v>
      </c>
      <c r="B7" s="29">
        <v>0.02</v>
      </c>
      <c r="C7" s="29">
        <v>0.02</v>
      </c>
      <c r="D7" s="29">
        <v>0.63</v>
      </c>
      <c r="E7" s="29">
        <v>-1.22</v>
      </c>
      <c r="F7" s="29">
        <v>-0.38</v>
      </c>
      <c r="G7" s="29">
        <v>0.03</v>
      </c>
      <c r="H7" s="29">
        <v>0.43</v>
      </c>
      <c r="I7" s="29">
        <v>1.23</v>
      </c>
      <c r="J7" s="29">
        <v>1433</v>
      </c>
      <c r="K7" s="79">
        <f t="shared" si="0"/>
        <v>2.4500000000000002</v>
      </c>
      <c r="L7" s="40">
        <v>-0.39314959148125</v>
      </c>
      <c r="M7" s="52" t="str">
        <f t="shared" si="1"/>
        <v>CONTIDO</v>
      </c>
      <c r="N7" s="30">
        <v>1</v>
      </c>
      <c r="O7" s="33" t="s">
        <v>25</v>
      </c>
      <c r="P7" s="25">
        <v>-0.1</v>
      </c>
      <c r="Q7" s="25">
        <v>0.02</v>
      </c>
      <c r="R7" s="25">
        <v>0.66</v>
      </c>
      <c r="S7" s="25">
        <v>-1.44</v>
      </c>
      <c r="T7" s="25">
        <v>-0.5</v>
      </c>
      <c r="U7" s="25">
        <v>-0.06</v>
      </c>
      <c r="V7" s="25">
        <v>0.34</v>
      </c>
      <c r="W7" s="25">
        <v>1.18</v>
      </c>
      <c r="X7" s="25">
        <v>1616</v>
      </c>
      <c r="Y7" s="79">
        <f t="shared" si="2"/>
        <v>2.62</v>
      </c>
      <c r="Z7" s="49">
        <v>0.56064837396164302</v>
      </c>
      <c r="AA7" s="54" t="str">
        <f t="shared" si="3"/>
        <v>CONTIDO</v>
      </c>
      <c r="AB7" s="26">
        <v>1</v>
      </c>
      <c r="AC7" s="14" t="s">
        <v>25</v>
      </c>
      <c r="AD7" s="29">
        <v>0.48</v>
      </c>
      <c r="AE7" s="29">
        <v>0.01</v>
      </c>
      <c r="AF7" s="29">
        <v>0.49</v>
      </c>
      <c r="AG7" s="29">
        <v>-0.52</v>
      </c>
      <c r="AH7" s="29">
        <v>0.17</v>
      </c>
      <c r="AI7" s="29">
        <v>0.48</v>
      </c>
      <c r="AJ7" s="29">
        <v>0.8</v>
      </c>
      <c r="AK7" s="29">
        <v>1.44</v>
      </c>
      <c r="AL7" s="29">
        <v>1678</v>
      </c>
      <c r="AM7" s="79">
        <f t="shared" si="4"/>
        <v>1.96</v>
      </c>
      <c r="AN7" s="40">
        <v>1.56411042757303</v>
      </c>
      <c r="AO7" s="52" t="str">
        <f t="shared" si="5"/>
        <v>NÃO</v>
      </c>
      <c r="AP7" s="30">
        <v>1</v>
      </c>
    </row>
    <row r="8" spans="1:57" x14ac:dyDescent="0.25">
      <c r="A8" s="14" t="s">
        <v>26</v>
      </c>
      <c r="B8" s="29">
        <v>-0.02</v>
      </c>
      <c r="C8" s="29">
        <v>0.02</v>
      </c>
      <c r="D8" s="29">
        <v>0.56999999999999995</v>
      </c>
      <c r="E8" s="29">
        <v>-1.19</v>
      </c>
      <c r="F8" s="29">
        <v>-0.39</v>
      </c>
      <c r="G8" s="29">
        <v>0</v>
      </c>
      <c r="H8" s="29">
        <v>0.37</v>
      </c>
      <c r="I8" s="29">
        <v>1.03</v>
      </c>
      <c r="J8" s="29">
        <v>1355</v>
      </c>
      <c r="K8" s="79">
        <f t="shared" si="0"/>
        <v>2.2199999999999998</v>
      </c>
      <c r="L8" s="40">
        <v>-0.26122679319827202</v>
      </c>
      <c r="M8" s="52" t="str">
        <f t="shared" si="1"/>
        <v>CONTIDO</v>
      </c>
      <c r="N8" s="30">
        <v>1</v>
      </c>
      <c r="O8" s="33" t="s">
        <v>26</v>
      </c>
      <c r="P8" s="25">
        <v>-0.4</v>
      </c>
      <c r="Q8" s="25">
        <v>0.02</v>
      </c>
      <c r="R8" s="25">
        <v>0.65</v>
      </c>
      <c r="S8" s="25">
        <v>-1.72</v>
      </c>
      <c r="T8" s="25">
        <v>-0.77</v>
      </c>
      <c r="U8" s="25">
        <v>-0.37</v>
      </c>
      <c r="V8" s="25">
        <v>0.03</v>
      </c>
      <c r="W8" s="25">
        <v>0.79</v>
      </c>
      <c r="X8" s="25">
        <v>1214</v>
      </c>
      <c r="Y8" s="79">
        <f t="shared" si="2"/>
        <v>2.5099999999999998</v>
      </c>
      <c r="Z8" s="49">
        <v>-1.0649753317403601</v>
      </c>
      <c r="AA8" s="54" t="str">
        <f t="shared" si="3"/>
        <v>CONTIDO</v>
      </c>
      <c r="AB8" s="26">
        <v>1</v>
      </c>
      <c r="AC8" s="14" t="s">
        <v>26</v>
      </c>
      <c r="AD8" s="29">
        <v>0.35</v>
      </c>
      <c r="AE8" s="29">
        <v>0.01</v>
      </c>
      <c r="AF8" s="29">
        <v>0.46</v>
      </c>
      <c r="AG8" s="29">
        <v>-0.56999999999999995</v>
      </c>
      <c r="AH8" s="29">
        <v>0.06</v>
      </c>
      <c r="AI8" s="29">
        <v>0.35</v>
      </c>
      <c r="AJ8" s="29">
        <v>0.65</v>
      </c>
      <c r="AK8" s="29">
        <v>1.23</v>
      </c>
      <c r="AL8" s="29">
        <v>1555</v>
      </c>
      <c r="AM8" s="79">
        <f t="shared" si="4"/>
        <v>1.7999999999999998</v>
      </c>
      <c r="AN8" s="40">
        <v>0.42351627073569897</v>
      </c>
      <c r="AO8" s="52" t="str">
        <f t="shared" si="5"/>
        <v>CONTIDO</v>
      </c>
      <c r="AP8" s="30">
        <v>1</v>
      </c>
    </row>
    <row r="9" spans="1:57" x14ac:dyDescent="0.25">
      <c r="A9" s="14" t="s">
        <v>27</v>
      </c>
      <c r="B9" s="29">
        <v>0.16</v>
      </c>
      <c r="C9" s="29">
        <v>0.02</v>
      </c>
      <c r="D9" s="29">
        <v>0.57999999999999996</v>
      </c>
      <c r="E9" s="29">
        <v>-1</v>
      </c>
      <c r="F9" s="29">
        <v>-0.22</v>
      </c>
      <c r="G9" s="29">
        <v>0.17</v>
      </c>
      <c r="H9" s="29">
        <v>0.56000000000000005</v>
      </c>
      <c r="I9" s="29">
        <v>1.27</v>
      </c>
      <c r="J9" s="29">
        <v>1373</v>
      </c>
      <c r="K9" s="79">
        <f t="shared" si="0"/>
        <v>2.27</v>
      </c>
      <c r="L9" s="40">
        <v>1.17732006888726</v>
      </c>
      <c r="M9" s="52" t="str">
        <f t="shared" si="1"/>
        <v>CONTIDO</v>
      </c>
      <c r="N9" s="30">
        <v>1</v>
      </c>
      <c r="O9" s="33" t="s">
        <v>27</v>
      </c>
      <c r="P9" s="25">
        <v>-0.65</v>
      </c>
      <c r="Q9" s="25">
        <v>0.02</v>
      </c>
      <c r="R9" s="25">
        <v>0.68</v>
      </c>
      <c r="S9" s="25">
        <v>-2.0699999999999998</v>
      </c>
      <c r="T9" s="25">
        <v>-1.06</v>
      </c>
      <c r="U9" s="25">
        <v>-0.62</v>
      </c>
      <c r="V9" s="25">
        <v>-0.19</v>
      </c>
      <c r="W9" s="25">
        <v>0.59</v>
      </c>
      <c r="X9" s="25">
        <v>1471</v>
      </c>
      <c r="Y9" s="79">
        <f t="shared" si="2"/>
        <v>2.6599999999999997</v>
      </c>
      <c r="Z9" s="49">
        <v>-0.76694346721760598</v>
      </c>
      <c r="AA9" s="54" t="str">
        <f t="shared" si="3"/>
        <v>CONTIDO</v>
      </c>
      <c r="AB9" s="26">
        <v>1</v>
      </c>
      <c r="AC9" s="14" t="s">
        <v>27</v>
      </c>
      <c r="AD9" s="29">
        <v>0.11</v>
      </c>
      <c r="AE9" s="29">
        <v>0.01</v>
      </c>
      <c r="AF9" s="29">
        <v>0.45</v>
      </c>
      <c r="AG9" s="29">
        <v>-0.82</v>
      </c>
      <c r="AH9" s="29">
        <v>-0.17</v>
      </c>
      <c r="AI9" s="29">
        <v>0.11</v>
      </c>
      <c r="AJ9" s="29">
        <v>0.4</v>
      </c>
      <c r="AK9" s="29">
        <v>1.02</v>
      </c>
      <c r="AL9" s="29">
        <v>1329</v>
      </c>
      <c r="AM9" s="79">
        <f t="shared" si="4"/>
        <v>1.8399999999999999</v>
      </c>
      <c r="AN9" s="40">
        <v>-0.18480825693979699</v>
      </c>
      <c r="AO9" s="52" t="str">
        <f t="shared" si="5"/>
        <v>CONTIDO</v>
      </c>
      <c r="AP9" s="30">
        <v>1</v>
      </c>
    </row>
    <row r="10" spans="1:57" x14ac:dyDescent="0.25">
      <c r="A10" s="14" t="s">
        <v>28</v>
      </c>
      <c r="B10" s="29">
        <v>7.0000000000000007E-2</v>
      </c>
      <c r="C10" s="29">
        <v>0.01</v>
      </c>
      <c r="D10" s="29">
        <v>0.56000000000000005</v>
      </c>
      <c r="E10" s="29">
        <v>-1.05</v>
      </c>
      <c r="F10" s="29">
        <v>-0.28999999999999998</v>
      </c>
      <c r="G10" s="29">
        <v>0.1</v>
      </c>
      <c r="H10" s="29">
        <v>0.45</v>
      </c>
      <c r="I10" s="29">
        <v>1.17</v>
      </c>
      <c r="J10" s="29">
        <v>1484</v>
      </c>
      <c r="K10" s="79">
        <f t="shared" si="0"/>
        <v>2.2199999999999998</v>
      </c>
      <c r="L10" s="40">
        <v>0.18153706947249201</v>
      </c>
      <c r="M10" s="52" t="str">
        <f t="shared" si="1"/>
        <v>CONTIDO</v>
      </c>
      <c r="N10" s="30">
        <v>1</v>
      </c>
      <c r="O10" s="33" t="s">
        <v>28</v>
      </c>
      <c r="P10" s="25">
        <v>-0.87</v>
      </c>
      <c r="Q10" s="25">
        <v>0.02</v>
      </c>
      <c r="R10" s="25">
        <v>0.7</v>
      </c>
      <c r="S10" s="25">
        <v>-2.37</v>
      </c>
      <c r="T10" s="25">
        <v>-1.3</v>
      </c>
      <c r="U10" s="25">
        <v>-0.82</v>
      </c>
      <c r="V10" s="25">
        <v>-0.39</v>
      </c>
      <c r="W10" s="25">
        <v>0.39</v>
      </c>
      <c r="X10" s="25">
        <v>1483</v>
      </c>
      <c r="Y10" s="79">
        <f t="shared" si="2"/>
        <v>2.7600000000000002</v>
      </c>
      <c r="Z10" s="49">
        <v>-1.2877689979746101</v>
      </c>
      <c r="AA10" s="54" t="str">
        <f t="shared" si="3"/>
        <v>CONTIDO</v>
      </c>
      <c r="AB10" s="26">
        <v>1</v>
      </c>
      <c r="AC10" s="14" t="s">
        <v>28</v>
      </c>
      <c r="AD10" s="29">
        <v>0.01</v>
      </c>
      <c r="AE10" s="29">
        <v>0.01</v>
      </c>
      <c r="AF10" s="29">
        <v>0.44</v>
      </c>
      <c r="AG10" s="29">
        <v>-0.84</v>
      </c>
      <c r="AH10" s="29">
        <v>-0.27</v>
      </c>
      <c r="AI10" s="29">
        <v>0.02</v>
      </c>
      <c r="AJ10" s="29">
        <v>0.3</v>
      </c>
      <c r="AK10" s="29">
        <v>0.88</v>
      </c>
      <c r="AL10" s="29">
        <v>1374</v>
      </c>
      <c r="AM10" s="79">
        <f t="shared" si="4"/>
        <v>1.72</v>
      </c>
      <c r="AN10" s="40">
        <v>-0.153240147530189</v>
      </c>
      <c r="AO10" s="52" t="str">
        <f t="shared" si="5"/>
        <v>CONTIDO</v>
      </c>
      <c r="AP10" s="30">
        <v>1</v>
      </c>
    </row>
    <row r="11" spans="1:57" x14ac:dyDescent="0.25">
      <c r="A11" s="14" t="s">
        <v>29</v>
      </c>
      <c r="B11" s="29">
        <v>-0.09</v>
      </c>
      <c r="C11" s="29">
        <v>0.01</v>
      </c>
      <c r="D11" s="29">
        <v>0.52</v>
      </c>
      <c r="E11" s="29">
        <v>-1.18</v>
      </c>
      <c r="F11" s="29">
        <v>-0.44</v>
      </c>
      <c r="G11" s="29">
        <v>-7.0000000000000007E-2</v>
      </c>
      <c r="H11" s="29">
        <v>0.25</v>
      </c>
      <c r="I11" s="29">
        <v>0.91</v>
      </c>
      <c r="J11" s="29">
        <v>1528</v>
      </c>
      <c r="K11" s="79">
        <f t="shared" si="0"/>
        <v>2.09</v>
      </c>
      <c r="L11" s="40">
        <v>0.16859219867012001</v>
      </c>
      <c r="M11" s="52" t="str">
        <f t="shared" si="1"/>
        <v>CONTIDO</v>
      </c>
      <c r="N11" s="30">
        <v>1</v>
      </c>
      <c r="O11" s="33" t="s">
        <v>29</v>
      </c>
      <c r="P11" s="25">
        <v>-0.85</v>
      </c>
      <c r="Q11" s="25">
        <v>0.02</v>
      </c>
      <c r="R11" s="25">
        <v>0.66</v>
      </c>
      <c r="S11" s="25">
        <v>-2.29</v>
      </c>
      <c r="T11" s="25">
        <v>-1.27</v>
      </c>
      <c r="U11" s="25">
        <v>-0.83</v>
      </c>
      <c r="V11" s="25">
        <v>-0.41</v>
      </c>
      <c r="W11" s="25">
        <v>0.38</v>
      </c>
      <c r="X11" s="25">
        <v>1571</v>
      </c>
      <c r="Y11" s="79">
        <f t="shared" si="2"/>
        <v>2.67</v>
      </c>
      <c r="Z11" s="49">
        <v>-0.97423436923414697</v>
      </c>
      <c r="AA11" s="54" t="str">
        <f t="shared" si="3"/>
        <v>CONTIDO</v>
      </c>
      <c r="AB11" s="26">
        <v>1</v>
      </c>
      <c r="AC11" s="14" t="s">
        <v>29</v>
      </c>
      <c r="AD11" s="29">
        <v>0.08</v>
      </c>
      <c r="AE11" s="29">
        <v>0.01</v>
      </c>
      <c r="AF11" s="29">
        <v>0.43</v>
      </c>
      <c r="AG11" s="29">
        <v>-0.75</v>
      </c>
      <c r="AH11" s="29">
        <v>-0.19</v>
      </c>
      <c r="AI11" s="29">
        <v>7.0000000000000007E-2</v>
      </c>
      <c r="AJ11" s="29">
        <v>0.37</v>
      </c>
      <c r="AK11" s="29">
        <v>0.95</v>
      </c>
      <c r="AL11" s="29">
        <v>1401</v>
      </c>
      <c r="AM11" s="79">
        <f t="shared" si="4"/>
        <v>1.7</v>
      </c>
      <c r="AN11" s="40">
        <v>0.37381642824449501</v>
      </c>
      <c r="AO11" s="52" t="str">
        <f t="shared" si="5"/>
        <v>CONTIDO</v>
      </c>
      <c r="AP11" s="30">
        <v>1</v>
      </c>
    </row>
    <row r="12" spans="1:57" x14ac:dyDescent="0.25">
      <c r="A12" s="14" t="s">
        <v>30</v>
      </c>
      <c r="B12" s="29">
        <v>-0.28000000000000003</v>
      </c>
      <c r="C12" s="29">
        <v>0.01</v>
      </c>
      <c r="D12" s="29">
        <v>0.53</v>
      </c>
      <c r="E12" s="29">
        <v>-1.4</v>
      </c>
      <c r="F12" s="29">
        <v>-0.63</v>
      </c>
      <c r="G12" s="29">
        <v>-0.26</v>
      </c>
      <c r="H12" s="29">
        <v>0.09</v>
      </c>
      <c r="I12" s="29">
        <v>0.7</v>
      </c>
      <c r="J12" s="29">
        <v>1394</v>
      </c>
      <c r="K12" s="79">
        <f t="shared" si="0"/>
        <v>2.0999999999999996</v>
      </c>
      <c r="L12" s="40">
        <v>-0.15667663344660601</v>
      </c>
      <c r="M12" s="52" t="str">
        <f t="shared" si="1"/>
        <v>CONTIDO</v>
      </c>
      <c r="N12" s="30">
        <v>1</v>
      </c>
      <c r="O12" s="33" t="s">
        <v>30</v>
      </c>
      <c r="P12" s="25">
        <v>-0.54</v>
      </c>
      <c r="Q12" s="25">
        <v>0.02</v>
      </c>
      <c r="R12" s="25">
        <v>0.57999999999999996</v>
      </c>
      <c r="S12" s="25">
        <v>-1.82</v>
      </c>
      <c r="T12" s="25">
        <v>-0.89</v>
      </c>
      <c r="U12" s="25">
        <v>-0.5</v>
      </c>
      <c r="V12" s="25">
        <v>-0.14000000000000001</v>
      </c>
      <c r="W12" s="25">
        <v>0.55000000000000004</v>
      </c>
      <c r="X12" s="25">
        <v>1282</v>
      </c>
      <c r="Y12" s="79">
        <f t="shared" si="2"/>
        <v>2.37</v>
      </c>
      <c r="Z12" s="49">
        <v>-0.74047906350596204</v>
      </c>
      <c r="AA12" s="54" t="str">
        <f t="shared" si="3"/>
        <v>CONTIDO</v>
      </c>
      <c r="AB12" s="26">
        <v>1</v>
      </c>
      <c r="AC12" s="14" t="s">
        <v>30</v>
      </c>
      <c r="AD12" s="29">
        <v>-0.02</v>
      </c>
      <c r="AE12" s="29">
        <v>0.01</v>
      </c>
      <c r="AF12" s="29">
        <v>0.42</v>
      </c>
      <c r="AG12" s="29">
        <v>-0.83</v>
      </c>
      <c r="AH12" s="29">
        <v>-0.31</v>
      </c>
      <c r="AI12" s="29">
        <v>-0.01</v>
      </c>
      <c r="AJ12" s="29">
        <v>0.26</v>
      </c>
      <c r="AK12" s="29">
        <v>0.77</v>
      </c>
      <c r="AL12" s="29">
        <v>1428</v>
      </c>
      <c r="AM12" s="79">
        <f t="shared" si="4"/>
        <v>1.6</v>
      </c>
      <c r="AN12" s="40">
        <v>0.55572354687125303</v>
      </c>
      <c r="AO12" s="52" t="str">
        <f t="shared" si="5"/>
        <v>CONTIDO</v>
      </c>
      <c r="AP12" s="30">
        <v>1</v>
      </c>
    </row>
    <row r="13" spans="1:57" x14ac:dyDescent="0.25">
      <c r="A13" s="14" t="s">
        <v>31</v>
      </c>
      <c r="B13" s="29">
        <v>-0.19</v>
      </c>
      <c r="C13" s="29">
        <v>0.01</v>
      </c>
      <c r="D13" s="29">
        <v>0.42</v>
      </c>
      <c r="E13" s="29">
        <v>-1.0900000000000001</v>
      </c>
      <c r="F13" s="29">
        <v>-0.46</v>
      </c>
      <c r="G13" s="29">
        <v>-0.15</v>
      </c>
      <c r="H13" s="29">
        <v>0.12</v>
      </c>
      <c r="I13" s="29">
        <v>0.55000000000000004</v>
      </c>
      <c r="J13" s="29">
        <v>1294</v>
      </c>
      <c r="K13" s="79">
        <f t="shared" si="0"/>
        <v>1.6400000000000001</v>
      </c>
      <c r="L13" s="40">
        <v>-0.18323445827609999</v>
      </c>
      <c r="M13" s="52" t="str">
        <f t="shared" si="1"/>
        <v>CONTIDO</v>
      </c>
      <c r="N13" s="30">
        <v>1</v>
      </c>
      <c r="O13" s="33" t="s">
        <v>31</v>
      </c>
      <c r="P13" s="25">
        <v>0.31</v>
      </c>
      <c r="Q13" s="25">
        <v>0.01</v>
      </c>
      <c r="R13" s="25">
        <v>0.38</v>
      </c>
      <c r="S13" s="25">
        <v>-0.45</v>
      </c>
      <c r="T13" s="25">
        <v>0.05</v>
      </c>
      <c r="U13" s="25">
        <v>0.3</v>
      </c>
      <c r="V13" s="25">
        <v>0.56999999999999995</v>
      </c>
      <c r="W13" s="25">
        <v>1.04</v>
      </c>
      <c r="X13" s="25">
        <v>1466</v>
      </c>
      <c r="Y13" s="79">
        <f t="shared" si="2"/>
        <v>1.49</v>
      </c>
      <c r="Z13" s="49">
        <v>1.0572585254495299</v>
      </c>
      <c r="AA13" s="54" t="str">
        <f t="shared" si="3"/>
        <v>NÃO</v>
      </c>
      <c r="AB13" s="26">
        <v>1</v>
      </c>
      <c r="AC13" s="14" t="s">
        <v>31</v>
      </c>
      <c r="AD13" s="29">
        <v>0.02</v>
      </c>
      <c r="AE13" s="29">
        <v>0.01</v>
      </c>
      <c r="AF13" s="29">
        <v>0.36</v>
      </c>
      <c r="AG13" s="29">
        <v>-0.73</v>
      </c>
      <c r="AH13" s="29">
        <v>-0.2</v>
      </c>
      <c r="AI13" s="29">
        <v>0.03</v>
      </c>
      <c r="AJ13" s="29">
        <v>0.25</v>
      </c>
      <c r="AK13" s="29">
        <v>0.7</v>
      </c>
      <c r="AL13" s="29">
        <v>1429</v>
      </c>
      <c r="AM13" s="79">
        <f t="shared" si="4"/>
        <v>1.43</v>
      </c>
      <c r="AN13" s="40">
        <v>0.58731114721870203</v>
      </c>
      <c r="AO13" s="52" t="str">
        <f t="shared" si="5"/>
        <v>CONTIDO</v>
      </c>
      <c r="AP13" s="30">
        <v>1</v>
      </c>
    </row>
    <row r="14" spans="1:57" x14ac:dyDescent="0.25">
      <c r="A14" s="14" t="s">
        <v>32</v>
      </c>
      <c r="B14" s="29">
        <v>7.0000000000000007E-2</v>
      </c>
      <c r="C14" s="29">
        <v>0.01</v>
      </c>
      <c r="D14" s="29">
        <v>0.5</v>
      </c>
      <c r="E14" s="29">
        <v>-0.96</v>
      </c>
      <c r="F14" s="29">
        <v>-0.24</v>
      </c>
      <c r="G14" s="29">
        <v>0.09</v>
      </c>
      <c r="H14" s="29">
        <v>0.4</v>
      </c>
      <c r="I14" s="29">
        <v>1</v>
      </c>
      <c r="J14" s="29">
        <v>1623</v>
      </c>
      <c r="K14" s="79">
        <f t="shared" si="0"/>
        <v>1.96</v>
      </c>
      <c r="L14" s="40">
        <v>5.3059121079874698E-2</v>
      </c>
      <c r="M14" s="52" t="str">
        <f t="shared" si="1"/>
        <v>CONTIDO</v>
      </c>
      <c r="N14" s="30">
        <v>1</v>
      </c>
      <c r="O14" s="33" t="s">
        <v>32</v>
      </c>
      <c r="P14" s="25">
        <v>-0.06</v>
      </c>
      <c r="Q14" s="25">
        <v>0.01</v>
      </c>
      <c r="R14" s="25">
        <v>0.53</v>
      </c>
      <c r="S14" s="25">
        <v>-1.19</v>
      </c>
      <c r="T14" s="25">
        <v>-0.39</v>
      </c>
      <c r="U14" s="25">
        <v>-0.05</v>
      </c>
      <c r="V14" s="25">
        <v>0.31</v>
      </c>
      <c r="W14" s="25">
        <v>0.94</v>
      </c>
      <c r="X14" s="25">
        <v>1446</v>
      </c>
      <c r="Y14" s="79">
        <f t="shared" si="2"/>
        <v>2.13</v>
      </c>
      <c r="Z14" s="49">
        <v>0.25712381812181501</v>
      </c>
      <c r="AA14" s="54" t="str">
        <f t="shared" si="3"/>
        <v>CONTIDO</v>
      </c>
      <c r="AB14" s="26">
        <v>1</v>
      </c>
      <c r="AC14" s="14" t="s">
        <v>32</v>
      </c>
      <c r="AD14" s="29">
        <v>0.02</v>
      </c>
      <c r="AE14" s="29">
        <v>0.01</v>
      </c>
      <c r="AF14" s="29">
        <v>0.41</v>
      </c>
      <c r="AG14" s="29">
        <v>-0.81</v>
      </c>
      <c r="AH14" s="29">
        <v>-0.25</v>
      </c>
      <c r="AI14" s="29">
        <v>0.03</v>
      </c>
      <c r="AJ14" s="29">
        <v>0.28999999999999998</v>
      </c>
      <c r="AK14" s="29">
        <v>0.79</v>
      </c>
      <c r="AL14" s="29">
        <v>1215</v>
      </c>
      <c r="AM14" s="79">
        <f t="shared" si="4"/>
        <v>1.6</v>
      </c>
      <c r="AN14" s="40">
        <v>0.48203701525717602</v>
      </c>
      <c r="AO14" s="52" t="str">
        <f t="shared" si="5"/>
        <v>CONTIDO</v>
      </c>
      <c r="AP14" s="30">
        <v>1</v>
      </c>
    </row>
    <row r="15" spans="1:57" x14ac:dyDescent="0.25">
      <c r="A15" s="14" t="s">
        <v>33</v>
      </c>
      <c r="B15" s="29">
        <v>0.11</v>
      </c>
      <c r="C15" s="29">
        <v>0.01</v>
      </c>
      <c r="D15" s="29">
        <v>0.53</v>
      </c>
      <c r="E15" s="29">
        <v>-0.95</v>
      </c>
      <c r="F15" s="29">
        <v>-0.22</v>
      </c>
      <c r="G15" s="29">
        <v>0.14000000000000001</v>
      </c>
      <c r="H15" s="29">
        <v>0.47</v>
      </c>
      <c r="I15" s="29">
        <v>1.05</v>
      </c>
      <c r="J15" s="29">
        <v>1503</v>
      </c>
      <c r="K15" s="79">
        <f t="shared" si="0"/>
        <v>2</v>
      </c>
      <c r="L15" s="40">
        <v>0.35061005890367702</v>
      </c>
      <c r="M15" s="52" t="str">
        <f t="shared" si="1"/>
        <v>CONTIDO</v>
      </c>
      <c r="N15" s="30">
        <v>1</v>
      </c>
      <c r="O15" s="33" t="s">
        <v>33</v>
      </c>
      <c r="P15" s="25">
        <v>-0.37</v>
      </c>
      <c r="Q15" s="25">
        <v>0.02</v>
      </c>
      <c r="R15" s="25">
        <v>0.59</v>
      </c>
      <c r="S15" s="25">
        <v>-1.65</v>
      </c>
      <c r="T15" s="25">
        <v>-0.74</v>
      </c>
      <c r="U15" s="25">
        <v>-0.32</v>
      </c>
      <c r="V15" s="25">
        <v>0.05</v>
      </c>
      <c r="W15" s="25">
        <v>0.63</v>
      </c>
      <c r="X15" s="25">
        <v>1334</v>
      </c>
      <c r="Y15" s="79">
        <f t="shared" si="2"/>
        <v>2.2799999999999998</v>
      </c>
      <c r="Z15" s="49">
        <v>-0.36320521233337899</v>
      </c>
      <c r="AA15" s="54" t="str">
        <f t="shared" si="3"/>
        <v>CONTIDO</v>
      </c>
      <c r="AB15" s="26">
        <v>1</v>
      </c>
      <c r="AC15" s="14" t="s">
        <v>33</v>
      </c>
      <c r="AD15" s="29">
        <v>7.0000000000000007E-2</v>
      </c>
      <c r="AE15" s="29">
        <v>0.01</v>
      </c>
      <c r="AF15" s="29">
        <v>0.42</v>
      </c>
      <c r="AG15" s="29">
        <v>-0.8</v>
      </c>
      <c r="AH15" s="29">
        <v>-0.2</v>
      </c>
      <c r="AI15" s="29">
        <v>0.09</v>
      </c>
      <c r="AJ15" s="29">
        <v>0.35</v>
      </c>
      <c r="AK15" s="29">
        <v>0.85</v>
      </c>
      <c r="AL15" s="29">
        <v>1297</v>
      </c>
      <c r="AM15" s="79">
        <f t="shared" si="4"/>
        <v>1.65</v>
      </c>
      <c r="AN15" s="40">
        <v>0.249513827247382</v>
      </c>
      <c r="AO15" s="52" t="str">
        <f t="shared" si="5"/>
        <v>CONTIDO</v>
      </c>
      <c r="AP15" s="30">
        <v>1</v>
      </c>
    </row>
    <row r="16" spans="1:57" x14ac:dyDescent="0.25">
      <c r="A16" s="14" t="s">
        <v>34</v>
      </c>
      <c r="B16" s="29">
        <v>0.19</v>
      </c>
      <c r="C16" s="29">
        <v>0.01</v>
      </c>
      <c r="D16" s="29">
        <v>0.38</v>
      </c>
      <c r="E16" s="29">
        <v>-0.59</v>
      </c>
      <c r="F16" s="29">
        <v>-0.05</v>
      </c>
      <c r="G16" s="29">
        <v>0.21</v>
      </c>
      <c r="H16" s="29">
        <v>0.44</v>
      </c>
      <c r="I16" s="29">
        <v>0.89</v>
      </c>
      <c r="J16" s="29">
        <v>1581</v>
      </c>
      <c r="K16" s="79">
        <f t="shared" si="0"/>
        <v>1.48</v>
      </c>
      <c r="L16" s="40">
        <v>0.56194725374663201</v>
      </c>
      <c r="M16" s="52" t="str">
        <f t="shared" si="1"/>
        <v>CONTIDO</v>
      </c>
      <c r="N16" s="30">
        <v>1</v>
      </c>
      <c r="O16" s="33" t="s">
        <v>34</v>
      </c>
      <c r="P16" s="25">
        <v>-0.63</v>
      </c>
      <c r="Q16" s="25">
        <v>0.01</v>
      </c>
      <c r="R16" s="25">
        <v>0.55000000000000004</v>
      </c>
      <c r="S16" s="25">
        <v>-1.8</v>
      </c>
      <c r="T16" s="25">
        <v>-0.96</v>
      </c>
      <c r="U16" s="25">
        <v>-0.57999999999999996</v>
      </c>
      <c r="V16" s="25">
        <v>-0.24</v>
      </c>
      <c r="W16" s="25">
        <v>0.28999999999999998</v>
      </c>
      <c r="X16" s="25">
        <v>1444</v>
      </c>
      <c r="Y16" s="79">
        <f t="shared" si="2"/>
        <v>2.09</v>
      </c>
      <c r="Z16" s="49">
        <v>-0.78982718012298503</v>
      </c>
      <c r="AA16" s="54" t="str">
        <f t="shared" si="3"/>
        <v>CONTIDO</v>
      </c>
      <c r="AB16" s="26">
        <v>1</v>
      </c>
      <c r="AC16" s="14" t="s">
        <v>34</v>
      </c>
      <c r="AD16" s="29">
        <v>0.12</v>
      </c>
      <c r="AE16" s="29">
        <v>0.01</v>
      </c>
      <c r="AF16" s="29">
        <v>0.37</v>
      </c>
      <c r="AG16" s="29">
        <v>-0.65</v>
      </c>
      <c r="AH16" s="29">
        <v>-0.1</v>
      </c>
      <c r="AI16" s="29">
        <v>0.13</v>
      </c>
      <c r="AJ16" s="29">
        <v>0.38</v>
      </c>
      <c r="AK16" s="29">
        <v>0.8</v>
      </c>
      <c r="AL16" s="29">
        <v>1623</v>
      </c>
      <c r="AM16" s="79">
        <f t="shared" si="4"/>
        <v>1.4500000000000002</v>
      </c>
      <c r="AN16" s="40">
        <v>0.480510780807133</v>
      </c>
      <c r="AO16" s="52" t="str">
        <f t="shared" si="5"/>
        <v>CONTIDO</v>
      </c>
      <c r="AP16" s="30">
        <v>1</v>
      </c>
    </row>
    <row r="17" spans="1:42" x14ac:dyDescent="0.25">
      <c r="A17" s="14" t="s">
        <v>35</v>
      </c>
      <c r="B17" s="29">
        <v>0.05</v>
      </c>
      <c r="C17" s="29">
        <v>0.01</v>
      </c>
      <c r="D17" s="29">
        <v>0.44</v>
      </c>
      <c r="E17" s="29">
        <v>-0.88</v>
      </c>
      <c r="F17" s="29">
        <v>-0.22</v>
      </c>
      <c r="G17" s="29">
        <v>7.0000000000000007E-2</v>
      </c>
      <c r="H17" s="29">
        <v>0.33</v>
      </c>
      <c r="I17" s="29">
        <v>0.85</v>
      </c>
      <c r="J17" s="29">
        <v>1476</v>
      </c>
      <c r="K17" s="79">
        <f t="shared" si="0"/>
        <v>1.73</v>
      </c>
      <c r="L17" s="40">
        <v>-0.219924172309369</v>
      </c>
      <c r="M17" s="52" t="str">
        <f t="shared" si="1"/>
        <v>CONTIDO</v>
      </c>
      <c r="N17" s="30">
        <v>1</v>
      </c>
      <c r="O17" s="33" t="s">
        <v>35</v>
      </c>
      <c r="P17" s="25">
        <v>0.15</v>
      </c>
      <c r="Q17" s="25">
        <v>0.01</v>
      </c>
      <c r="R17" s="25">
        <v>0.44</v>
      </c>
      <c r="S17" s="25">
        <v>-0.81</v>
      </c>
      <c r="T17" s="25">
        <v>-0.12</v>
      </c>
      <c r="U17" s="25">
        <v>0.19</v>
      </c>
      <c r="V17" s="25">
        <v>0.47</v>
      </c>
      <c r="W17" s="25">
        <v>0.92</v>
      </c>
      <c r="X17" s="25">
        <v>1481</v>
      </c>
      <c r="Y17" s="79">
        <f t="shared" si="2"/>
        <v>1.73</v>
      </c>
      <c r="Z17" s="49">
        <v>0.26156653075207098</v>
      </c>
      <c r="AA17" s="54" t="str">
        <f t="shared" si="3"/>
        <v>CONTIDO</v>
      </c>
      <c r="AB17" s="26">
        <v>1</v>
      </c>
      <c r="AC17" s="14" t="s">
        <v>35</v>
      </c>
      <c r="AD17" s="29">
        <v>0.6</v>
      </c>
      <c r="AE17" s="29">
        <v>0.01</v>
      </c>
      <c r="AF17" s="29">
        <v>0.34</v>
      </c>
      <c r="AG17" s="29">
        <v>-0.11</v>
      </c>
      <c r="AH17" s="29">
        <v>0.37</v>
      </c>
      <c r="AI17" s="29">
        <v>0.6</v>
      </c>
      <c r="AJ17" s="29">
        <v>0.82</v>
      </c>
      <c r="AK17" s="29">
        <v>1.26</v>
      </c>
      <c r="AL17" s="29">
        <v>1455</v>
      </c>
      <c r="AM17" s="79">
        <f t="shared" si="4"/>
        <v>1.37</v>
      </c>
      <c r="AN17" s="40">
        <v>0.59324691956856301</v>
      </c>
      <c r="AO17" s="52" t="str">
        <f t="shared" si="5"/>
        <v>CONTIDO</v>
      </c>
      <c r="AP17" s="30">
        <v>1</v>
      </c>
    </row>
    <row r="18" spans="1:42" x14ac:dyDescent="0.25">
      <c r="A18" s="14" t="s">
        <v>36</v>
      </c>
      <c r="B18" s="29">
        <v>0.04</v>
      </c>
      <c r="C18" s="29">
        <v>0.01</v>
      </c>
      <c r="D18" s="29">
        <v>0.53</v>
      </c>
      <c r="E18" s="29">
        <v>-1.01</v>
      </c>
      <c r="F18" s="29">
        <v>-0.3</v>
      </c>
      <c r="G18" s="29">
        <v>0.06</v>
      </c>
      <c r="H18" s="29">
        <v>0.39</v>
      </c>
      <c r="I18" s="29">
        <v>1.01</v>
      </c>
      <c r="J18" s="29">
        <v>1297</v>
      </c>
      <c r="K18" s="79">
        <f t="shared" si="0"/>
        <v>2.02</v>
      </c>
      <c r="L18" s="40">
        <v>-0.19577819449856099</v>
      </c>
      <c r="M18" s="52" t="str">
        <f t="shared" si="1"/>
        <v>CONTIDO</v>
      </c>
      <c r="N18" s="30">
        <v>1</v>
      </c>
      <c r="O18" s="33" t="s">
        <v>36</v>
      </c>
      <c r="P18" s="25">
        <v>-0.21</v>
      </c>
      <c r="Q18" s="25">
        <v>0.02</v>
      </c>
      <c r="R18" s="25">
        <v>0.56999999999999995</v>
      </c>
      <c r="S18" s="25">
        <v>-1.43</v>
      </c>
      <c r="T18" s="25">
        <v>-0.55000000000000004</v>
      </c>
      <c r="U18" s="25">
        <v>-0.21</v>
      </c>
      <c r="V18" s="25">
        <v>0.15</v>
      </c>
      <c r="W18" s="25">
        <v>0.87</v>
      </c>
      <c r="X18" s="25">
        <v>1223</v>
      </c>
      <c r="Y18" s="79">
        <f t="shared" si="2"/>
        <v>2.2999999999999998</v>
      </c>
      <c r="Z18" s="49">
        <v>0.23958550518050301</v>
      </c>
      <c r="AA18" s="54" t="str">
        <f t="shared" si="3"/>
        <v>CONTIDO</v>
      </c>
      <c r="AB18" s="26">
        <v>1</v>
      </c>
      <c r="AC18" s="14" t="s">
        <v>36</v>
      </c>
      <c r="AD18" s="29">
        <v>0.27</v>
      </c>
      <c r="AE18" s="29">
        <v>0.01</v>
      </c>
      <c r="AF18" s="29">
        <v>0.4</v>
      </c>
      <c r="AG18" s="29">
        <v>-0.48</v>
      </c>
      <c r="AH18" s="29">
        <v>0.01</v>
      </c>
      <c r="AI18" s="29">
        <v>0.27</v>
      </c>
      <c r="AJ18" s="29">
        <v>0.53</v>
      </c>
      <c r="AK18" s="29">
        <v>1.08</v>
      </c>
      <c r="AL18" s="29">
        <v>1408</v>
      </c>
      <c r="AM18" s="79">
        <f t="shared" si="4"/>
        <v>1.56</v>
      </c>
      <c r="AN18" s="40">
        <v>-7.5757418998658996E-2</v>
      </c>
      <c r="AO18" s="52" t="str">
        <f t="shared" si="5"/>
        <v>CONTIDO</v>
      </c>
      <c r="AP18" s="30">
        <v>1</v>
      </c>
    </row>
    <row r="19" spans="1:42" x14ac:dyDescent="0.25">
      <c r="A19" s="14" t="s">
        <v>37</v>
      </c>
      <c r="B19" s="29">
        <v>-0.04</v>
      </c>
      <c r="C19" s="29">
        <v>0.01</v>
      </c>
      <c r="D19" s="29">
        <v>0.56999999999999995</v>
      </c>
      <c r="E19" s="29">
        <v>-1.1499999999999999</v>
      </c>
      <c r="F19" s="29">
        <v>-0.41</v>
      </c>
      <c r="G19" s="29">
        <v>-0.04</v>
      </c>
      <c r="H19" s="29">
        <v>0.32</v>
      </c>
      <c r="I19" s="29">
        <v>1.08</v>
      </c>
      <c r="J19" s="29">
        <v>1541</v>
      </c>
      <c r="K19" s="79">
        <f t="shared" si="0"/>
        <v>2.23</v>
      </c>
      <c r="L19" s="40">
        <v>-0.88514018827920604</v>
      </c>
      <c r="M19" s="52" t="str">
        <f t="shared" si="1"/>
        <v>CONTIDO</v>
      </c>
      <c r="N19" s="30">
        <v>1</v>
      </c>
      <c r="O19" s="33" t="s">
        <v>37</v>
      </c>
      <c r="P19" s="25">
        <v>-0.62</v>
      </c>
      <c r="Q19" s="25">
        <v>0.02</v>
      </c>
      <c r="R19" s="25">
        <v>0.63</v>
      </c>
      <c r="S19" s="25">
        <v>-1.98</v>
      </c>
      <c r="T19" s="25">
        <v>-1.06</v>
      </c>
      <c r="U19" s="25">
        <v>-0.56000000000000005</v>
      </c>
      <c r="V19" s="25">
        <v>-0.2</v>
      </c>
      <c r="W19" s="25">
        <v>0.53</v>
      </c>
      <c r="X19" s="25">
        <v>1421</v>
      </c>
      <c r="Y19" s="79">
        <f t="shared" si="2"/>
        <v>2.5099999999999998</v>
      </c>
      <c r="Z19" s="49">
        <v>-0.118823652813491</v>
      </c>
      <c r="AA19" s="54" t="str">
        <f t="shared" si="3"/>
        <v>CONTIDO</v>
      </c>
      <c r="AB19" s="26">
        <v>1</v>
      </c>
      <c r="AC19" s="14" t="s">
        <v>37</v>
      </c>
      <c r="AD19" s="29">
        <v>-0.01</v>
      </c>
      <c r="AE19" s="29">
        <v>0.01</v>
      </c>
      <c r="AF19" s="29">
        <v>0.43</v>
      </c>
      <c r="AG19" s="29">
        <v>-0.87</v>
      </c>
      <c r="AH19" s="29">
        <v>-0.28000000000000003</v>
      </c>
      <c r="AI19" s="29">
        <v>0</v>
      </c>
      <c r="AJ19" s="29">
        <v>0.28000000000000003</v>
      </c>
      <c r="AK19" s="29">
        <v>0.78</v>
      </c>
      <c r="AL19" s="29">
        <v>1387</v>
      </c>
      <c r="AM19" s="79">
        <f t="shared" si="4"/>
        <v>1.65</v>
      </c>
      <c r="AN19" s="40">
        <v>0.42982532791579497</v>
      </c>
      <c r="AO19" s="52" t="str">
        <f t="shared" si="5"/>
        <v>CONTIDO</v>
      </c>
      <c r="AP19" s="30">
        <v>1</v>
      </c>
    </row>
    <row r="20" spans="1:42" x14ac:dyDescent="0.25">
      <c r="A20" s="14" t="s">
        <v>38</v>
      </c>
      <c r="B20" s="29">
        <v>-0.27</v>
      </c>
      <c r="C20" s="29">
        <v>0.01</v>
      </c>
      <c r="D20" s="29">
        <v>0.47</v>
      </c>
      <c r="E20" s="29">
        <v>-1.25</v>
      </c>
      <c r="F20" s="29">
        <v>-0.59</v>
      </c>
      <c r="G20" s="29">
        <v>-0.26</v>
      </c>
      <c r="H20" s="29">
        <v>0.06</v>
      </c>
      <c r="I20" s="29">
        <v>0.59</v>
      </c>
      <c r="J20" s="29">
        <v>1321</v>
      </c>
      <c r="K20" s="79">
        <f t="shared" si="0"/>
        <v>1.8399999999999999</v>
      </c>
      <c r="L20" s="40">
        <v>-0.258987073666189</v>
      </c>
      <c r="M20" s="52" t="str">
        <f t="shared" si="1"/>
        <v>CONTIDO</v>
      </c>
      <c r="N20" s="30">
        <v>1</v>
      </c>
      <c r="O20" s="33" t="s">
        <v>38</v>
      </c>
      <c r="P20" s="25">
        <v>-1.07</v>
      </c>
      <c r="Q20" s="25">
        <v>0.02</v>
      </c>
      <c r="R20" s="25">
        <v>0.62</v>
      </c>
      <c r="S20" s="25">
        <v>-2.38</v>
      </c>
      <c r="T20" s="25">
        <v>-1.46</v>
      </c>
      <c r="U20" s="25">
        <v>-1.03</v>
      </c>
      <c r="V20" s="25">
        <v>-0.65</v>
      </c>
      <c r="W20" s="25">
        <v>0</v>
      </c>
      <c r="X20" s="25">
        <v>1337</v>
      </c>
      <c r="Y20" s="79">
        <f t="shared" si="2"/>
        <v>2.38</v>
      </c>
      <c r="Z20" s="49">
        <v>-0.91221828185556297</v>
      </c>
      <c r="AA20" s="54" t="str">
        <f t="shared" si="3"/>
        <v>CONTIDO</v>
      </c>
      <c r="AB20" s="26">
        <v>1</v>
      </c>
      <c r="AC20" s="14" t="s">
        <v>38</v>
      </c>
      <c r="AD20" s="29">
        <v>-0.16</v>
      </c>
      <c r="AE20" s="29">
        <v>0.01</v>
      </c>
      <c r="AF20" s="29">
        <v>0.38</v>
      </c>
      <c r="AG20" s="29">
        <v>-0.95</v>
      </c>
      <c r="AH20" s="29">
        <v>-0.41</v>
      </c>
      <c r="AI20" s="29">
        <v>-0.14000000000000001</v>
      </c>
      <c r="AJ20" s="29">
        <v>0.11</v>
      </c>
      <c r="AK20" s="29">
        <v>0.56999999999999995</v>
      </c>
      <c r="AL20" s="29">
        <v>1510</v>
      </c>
      <c r="AM20" s="79">
        <f t="shared" si="4"/>
        <v>1.52</v>
      </c>
      <c r="AN20" s="40">
        <v>0.47591747551850599</v>
      </c>
      <c r="AO20" s="52" t="str">
        <f t="shared" si="5"/>
        <v>CONTIDO</v>
      </c>
      <c r="AP20" s="30">
        <v>1</v>
      </c>
    </row>
    <row r="21" spans="1:42" x14ac:dyDescent="0.25">
      <c r="A21" s="14" t="s">
        <v>39</v>
      </c>
      <c r="B21" s="29">
        <v>-0.15</v>
      </c>
      <c r="C21" s="29">
        <v>0.01</v>
      </c>
      <c r="D21" s="29">
        <v>0.55000000000000004</v>
      </c>
      <c r="E21" s="29">
        <v>-1.28</v>
      </c>
      <c r="F21" s="29">
        <v>-0.5</v>
      </c>
      <c r="G21" s="29">
        <v>-0.13</v>
      </c>
      <c r="H21" s="29">
        <v>0.21</v>
      </c>
      <c r="I21" s="29">
        <v>0.86</v>
      </c>
      <c r="J21" s="29">
        <v>1454</v>
      </c>
      <c r="K21" s="79">
        <f t="shared" si="0"/>
        <v>2.14</v>
      </c>
      <c r="L21" s="40">
        <v>1.0484656660198699</v>
      </c>
      <c r="M21" s="52" t="str">
        <f t="shared" si="1"/>
        <v>NÃO</v>
      </c>
      <c r="N21" s="30">
        <v>1</v>
      </c>
      <c r="O21" s="33" t="s">
        <v>39</v>
      </c>
      <c r="P21" s="25">
        <v>-0.92</v>
      </c>
      <c r="Q21" s="25">
        <v>0.02</v>
      </c>
      <c r="R21" s="25">
        <v>0.68</v>
      </c>
      <c r="S21" s="25">
        <v>-2.36</v>
      </c>
      <c r="T21" s="25">
        <v>-1.34</v>
      </c>
      <c r="U21" s="25">
        <v>-0.9</v>
      </c>
      <c r="V21" s="25">
        <v>-0.46</v>
      </c>
      <c r="W21" s="25">
        <v>0.31</v>
      </c>
      <c r="X21" s="25">
        <v>1585</v>
      </c>
      <c r="Y21" s="79">
        <f t="shared" si="2"/>
        <v>2.67</v>
      </c>
      <c r="Z21" s="49">
        <v>-1.3441772550532101</v>
      </c>
      <c r="AA21" s="54" t="str">
        <f t="shared" si="3"/>
        <v>CONTIDO</v>
      </c>
      <c r="AB21" s="26">
        <v>1</v>
      </c>
      <c r="AC21" s="14" t="s">
        <v>39</v>
      </c>
      <c r="AD21" s="29">
        <v>-0.16</v>
      </c>
      <c r="AE21" s="29">
        <v>0.01</v>
      </c>
      <c r="AF21" s="29">
        <v>0.44</v>
      </c>
      <c r="AG21" s="29">
        <v>-1.06</v>
      </c>
      <c r="AH21" s="29">
        <v>-0.44</v>
      </c>
      <c r="AI21" s="29">
        <v>-0.14000000000000001</v>
      </c>
      <c r="AJ21" s="29">
        <v>0.13</v>
      </c>
      <c r="AK21" s="29">
        <v>0.66</v>
      </c>
      <c r="AL21" s="29">
        <v>1401</v>
      </c>
      <c r="AM21" s="79">
        <f t="shared" si="4"/>
        <v>1.7200000000000002</v>
      </c>
      <c r="AN21" s="40">
        <v>0.23835225547583799</v>
      </c>
      <c r="AO21" s="52" t="str">
        <f t="shared" si="5"/>
        <v>CONTIDO</v>
      </c>
      <c r="AP21" s="30">
        <v>1</v>
      </c>
    </row>
    <row r="22" spans="1:42" x14ac:dyDescent="0.25">
      <c r="A22" s="14" t="s">
        <v>40</v>
      </c>
      <c r="B22" s="29">
        <v>-0.04</v>
      </c>
      <c r="C22" s="29">
        <v>0.01</v>
      </c>
      <c r="D22" s="29">
        <v>0.51</v>
      </c>
      <c r="E22" s="29">
        <v>-1.0900000000000001</v>
      </c>
      <c r="F22" s="29">
        <v>-0.35</v>
      </c>
      <c r="G22" s="29">
        <v>-0.02</v>
      </c>
      <c r="H22" s="29">
        <v>0.32</v>
      </c>
      <c r="I22" s="29">
        <v>0.88</v>
      </c>
      <c r="J22" s="29">
        <v>1267</v>
      </c>
      <c r="K22" s="79">
        <f t="shared" si="0"/>
        <v>1.9700000000000002</v>
      </c>
      <c r="L22" s="40">
        <v>0.32128102446927198</v>
      </c>
      <c r="M22" s="52" t="str">
        <f t="shared" si="1"/>
        <v>CONTIDO</v>
      </c>
      <c r="N22" s="30">
        <v>1</v>
      </c>
      <c r="O22" s="33" t="s">
        <v>40</v>
      </c>
      <c r="P22" s="25">
        <v>-0.73</v>
      </c>
      <c r="Q22" s="25">
        <v>0.02</v>
      </c>
      <c r="R22" s="25">
        <v>0.57999999999999996</v>
      </c>
      <c r="S22" s="25">
        <v>-1.94</v>
      </c>
      <c r="T22" s="25">
        <v>-1.08</v>
      </c>
      <c r="U22" s="25">
        <v>-0.69</v>
      </c>
      <c r="V22" s="25">
        <v>-0.33</v>
      </c>
      <c r="W22" s="25">
        <v>0.34</v>
      </c>
      <c r="X22" s="25">
        <v>1438</v>
      </c>
      <c r="Y22" s="79">
        <f t="shared" si="2"/>
        <v>2.2799999999999998</v>
      </c>
      <c r="Z22" s="49">
        <v>-0.178369787323537</v>
      </c>
      <c r="AA22" s="54" t="str">
        <f t="shared" si="3"/>
        <v>CONTIDO</v>
      </c>
      <c r="AB22" s="26">
        <v>1</v>
      </c>
      <c r="AC22" s="14" t="s">
        <v>40</v>
      </c>
      <c r="AD22" s="29">
        <v>-0.32</v>
      </c>
      <c r="AE22" s="29">
        <v>0.01</v>
      </c>
      <c r="AF22" s="29">
        <v>0.4</v>
      </c>
      <c r="AG22" s="29">
        <v>-1.1200000000000001</v>
      </c>
      <c r="AH22" s="29">
        <v>-0.56999999999999995</v>
      </c>
      <c r="AI22" s="29">
        <v>-0.31</v>
      </c>
      <c r="AJ22" s="29">
        <v>-0.06</v>
      </c>
      <c r="AK22" s="29">
        <v>0.45</v>
      </c>
      <c r="AL22" s="29">
        <v>1595</v>
      </c>
      <c r="AM22" s="79">
        <f t="shared" si="4"/>
        <v>1.57</v>
      </c>
      <c r="AN22" s="40">
        <v>-0.34712893710433601</v>
      </c>
      <c r="AO22" s="52" t="str">
        <f t="shared" si="5"/>
        <v>CONTIDO</v>
      </c>
      <c r="AP22" s="30">
        <v>1</v>
      </c>
    </row>
    <row r="23" spans="1:42" x14ac:dyDescent="0.25">
      <c r="A23" s="14" t="s">
        <v>41</v>
      </c>
      <c r="B23" s="29">
        <v>0.57999999999999996</v>
      </c>
      <c r="C23" s="29">
        <v>0.01</v>
      </c>
      <c r="D23" s="29">
        <v>0.33</v>
      </c>
      <c r="E23" s="29">
        <v>-0.05</v>
      </c>
      <c r="F23" s="29">
        <v>0.35</v>
      </c>
      <c r="G23" s="29">
        <v>0.59</v>
      </c>
      <c r="H23" s="29">
        <v>0.81</v>
      </c>
      <c r="I23" s="29">
        <v>1.21</v>
      </c>
      <c r="J23" s="29">
        <v>1400</v>
      </c>
      <c r="K23" s="79">
        <f t="shared" si="0"/>
        <v>1.26</v>
      </c>
      <c r="L23" s="40">
        <v>1.08438698891906</v>
      </c>
      <c r="M23" s="52" t="str">
        <f t="shared" si="1"/>
        <v>CONTIDO</v>
      </c>
      <c r="N23" s="30">
        <v>1</v>
      </c>
      <c r="O23" s="33" t="s">
        <v>41</v>
      </c>
      <c r="P23" s="25">
        <v>-0.44</v>
      </c>
      <c r="Q23" s="25">
        <v>0.01</v>
      </c>
      <c r="R23" s="25">
        <v>0.47</v>
      </c>
      <c r="S23" s="25">
        <v>-1.44</v>
      </c>
      <c r="T23" s="25">
        <v>-0.73</v>
      </c>
      <c r="U23" s="25">
        <v>-0.41</v>
      </c>
      <c r="V23" s="25">
        <v>-0.12</v>
      </c>
      <c r="W23" s="25">
        <v>0.39</v>
      </c>
      <c r="X23" s="25">
        <v>1459</v>
      </c>
      <c r="Y23" s="79">
        <f t="shared" si="2"/>
        <v>1.83</v>
      </c>
      <c r="Z23" s="49">
        <v>-0.22103786567265299</v>
      </c>
      <c r="AA23" s="54" t="str">
        <f t="shared" si="3"/>
        <v>CONTIDO</v>
      </c>
      <c r="AB23" s="26">
        <v>1</v>
      </c>
      <c r="AC23" s="14" t="s">
        <v>41</v>
      </c>
      <c r="AD23" s="29">
        <v>-0.23</v>
      </c>
      <c r="AE23" s="29">
        <v>0.01</v>
      </c>
      <c r="AF23" s="29">
        <v>0.35</v>
      </c>
      <c r="AG23" s="29">
        <v>-0.95</v>
      </c>
      <c r="AH23" s="29">
        <v>-0.47</v>
      </c>
      <c r="AI23" s="29">
        <v>-0.22</v>
      </c>
      <c r="AJ23" s="29">
        <v>0</v>
      </c>
      <c r="AK23" s="29">
        <v>0.47</v>
      </c>
      <c r="AL23" s="29">
        <v>1515</v>
      </c>
      <c r="AM23" s="79">
        <f t="shared" si="4"/>
        <v>1.42</v>
      </c>
      <c r="AN23" s="40">
        <v>-0.25475707349759602</v>
      </c>
      <c r="AO23" s="52" t="str">
        <f t="shared" si="5"/>
        <v>CONTIDO</v>
      </c>
      <c r="AP23" s="30">
        <v>1</v>
      </c>
    </row>
    <row r="24" spans="1:42" x14ac:dyDescent="0.25">
      <c r="A24" s="14" t="s">
        <v>42</v>
      </c>
      <c r="B24" s="29">
        <v>0.44</v>
      </c>
      <c r="C24" s="29">
        <v>0.01</v>
      </c>
      <c r="D24" s="29">
        <v>0.55000000000000004</v>
      </c>
      <c r="E24" s="29">
        <v>-0.67</v>
      </c>
      <c r="F24" s="29">
        <v>0.11</v>
      </c>
      <c r="G24" s="29">
        <v>0.46</v>
      </c>
      <c r="H24" s="29">
        <v>0.79</v>
      </c>
      <c r="I24" s="29">
        <v>1.55</v>
      </c>
      <c r="J24" s="29">
        <v>1497</v>
      </c>
      <c r="K24" s="79">
        <f t="shared" si="0"/>
        <v>2.2200000000000002</v>
      </c>
      <c r="L24" s="40">
        <v>0.54710934704902303</v>
      </c>
      <c r="M24" s="52" t="str">
        <f t="shared" si="1"/>
        <v>CONTIDO</v>
      </c>
      <c r="N24" s="30">
        <v>1</v>
      </c>
      <c r="O24" s="33" t="s">
        <v>42</v>
      </c>
      <c r="P24" s="25">
        <v>-0.11</v>
      </c>
      <c r="Q24" s="25">
        <v>0.01</v>
      </c>
      <c r="R24" s="25">
        <v>0.55000000000000004</v>
      </c>
      <c r="S24" s="25">
        <v>-1.25</v>
      </c>
      <c r="T24" s="25">
        <v>-0.45</v>
      </c>
      <c r="U24" s="25">
        <v>-0.11</v>
      </c>
      <c r="V24" s="25">
        <v>0.23</v>
      </c>
      <c r="W24" s="25">
        <v>0.98</v>
      </c>
      <c r="X24" s="25">
        <v>1513</v>
      </c>
      <c r="Y24" s="79">
        <f t="shared" si="2"/>
        <v>2.23</v>
      </c>
      <c r="Z24" s="49">
        <v>-0.47720854528225398</v>
      </c>
      <c r="AA24" s="54" t="str">
        <f t="shared" si="3"/>
        <v>CONTIDO</v>
      </c>
      <c r="AB24" s="26">
        <v>1</v>
      </c>
      <c r="AC24" s="14" t="s">
        <v>42</v>
      </c>
      <c r="AD24" s="29">
        <v>-0.17</v>
      </c>
      <c r="AE24" s="29">
        <v>0.01</v>
      </c>
      <c r="AF24" s="29">
        <v>0.42</v>
      </c>
      <c r="AG24" s="29">
        <v>-1.03</v>
      </c>
      <c r="AH24" s="29">
        <v>-0.44</v>
      </c>
      <c r="AI24" s="29">
        <v>-0.16</v>
      </c>
      <c r="AJ24" s="29">
        <v>0.1</v>
      </c>
      <c r="AK24" s="29">
        <v>0.65</v>
      </c>
      <c r="AL24" s="29">
        <v>1478</v>
      </c>
      <c r="AM24" s="79">
        <f t="shared" si="4"/>
        <v>1.6800000000000002</v>
      </c>
      <c r="AN24" s="40">
        <v>-0.34598727788405298</v>
      </c>
      <c r="AO24" s="52" t="str">
        <f t="shared" si="5"/>
        <v>CONTIDO</v>
      </c>
      <c r="AP24" s="30">
        <v>1</v>
      </c>
    </row>
    <row r="25" spans="1:42" x14ac:dyDescent="0.25">
      <c r="A25" s="14" t="s">
        <v>43</v>
      </c>
      <c r="B25" s="29">
        <v>0.62</v>
      </c>
      <c r="C25" s="29">
        <v>0.01</v>
      </c>
      <c r="D25" s="29">
        <v>0.5</v>
      </c>
      <c r="E25" s="29">
        <v>-0.37</v>
      </c>
      <c r="F25" s="29">
        <v>0.28000000000000003</v>
      </c>
      <c r="G25" s="29">
        <v>0.62</v>
      </c>
      <c r="H25" s="29">
        <v>0.97</v>
      </c>
      <c r="I25" s="29">
        <v>1.55</v>
      </c>
      <c r="J25" s="29">
        <v>1220</v>
      </c>
      <c r="K25" s="79">
        <f t="shared" si="0"/>
        <v>1.92</v>
      </c>
      <c r="L25" s="40">
        <v>0.30996941072611101</v>
      </c>
      <c r="M25" s="52" t="str">
        <f t="shared" si="1"/>
        <v>CONTIDO</v>
      </c>
      <c r="N25" s="30">
        <v>1</v>
      </c>
      <c r="O25" s="33" t="s">
        <v>43</v>
      </c>
      <c r="P25" s="25">
        <v>-0.09</v>
      </c>
      <c r="Q25" s="25">
        <v>0.01</v>
      </c>
      <c r="R25" s="25">
        <v>0.55000000000000004</v>
      </c>
      <c r="S25" s="25">
        <v>-1.29</v>
      </c>
      <c r="T25" s="25">
        <v>-0.41</v>
      </c>
      <c r="U25" s="25">
        <v>-7.0000000000000007E-2</v>
      </c>
      <c r="V25" s="25">
        <v>0.3</v>
      </c>
      <c r="W25" s="25">
        <v>0.85</v>
      </c>
      <c r="X25" s="25">
        <v>1461</v>
      </c>
      <c r="Y25" s="79">
        <f t="shared" si="2"/>
        <v>2.14</v>
      </c>
      <c r="Z25" s="49">
        <v>-0.79450183189297097</v>
      </c>
      <c r="AA25" s="54" t="str">
        <f t="shared" si="3"/>
        <v>CONTIDO</v>
      </c>
      <c r="AB25" s="26">
        <v>1</v>
      </c>
      <c r="AC25" s="14" t="s">
        <v>43</v>
      </c>
      <c r="AD25" s="29">
        <v>-0.08</v>
      </c>
      <c r="AE25" s="29">
        <v>0.01</v>
      </c>
      <c r="AF25" s="29">
        <v>0.42</v>
      </c>
      <c r="AG25" s="29">
        <v>-0.96</v>
      </c>
      <c r="AH25" s="29">
        <v>-0.33</v>
      </c>
      <c r="AI25" s="29">
        <v>-0.06</v>
      </c>
      <c r="AJ25" s="29">
        <v>0.2</v>
      </c>
      <c r="AK25" s="29">
        <v>0.71</v>
      </c>
      <c r="AL25" s="29">
        <v>1508</v>
      </c>
      <c r="AM25" s="79">
        <f t="shared" si="4"/>
        <v>1.67</v>
      </c>
      <c r="AN25" s="40">
        <v>-3.0853769077117399E-2</v>
      </c>
      <c r="AO25" s="52" t="str">
        <f t="shared" si="5"/>
        <v>CONTIDO</v>
      </c>
      <c r="AP25" s="30">
        <v>1</v>
      </c>
    </row>
    <row r="26" spans="1:42" x14ac:dyDescent="0.25">
      <c r="A26" s="14" t="s">
        <v>44</v>
      </c>
      <c r="B26" s="29">
        <v>1.1599999999999999</v>
      </c>
      <c r="C26" s="29">
        <v>0.01</v>
      </c>
      <c r="D26" s="29">
        <v>0.47</v>
      </c>
      <c r="E26" s="29">
        <v>0.28000000000000003</v>
      </c>
      <c r="F26" s="29">
        <v>0.85</v>
      </c>
      <c r="G26" s="29">
        <v>1.1499999999999999</v>
      </c>
      <c r="H26" s="29">
        <v>1.47</v>
      </c>
      <c r="I26" s="29">
        <v>2.13</v>
      </c>
      <c r="J26" s="29">
        <v>1411</v>
      </c>
      <c r="K26" s="79">
        <f t="shared" si="0"/>
        <v>1.8499999999999999</v>
      </c>
      <c r="L26" s="40">
        <v>1.2316603638802399</v>
      </c>
      <c r="M26" s="52" t="str">
        <f t="shared" si="1"/>
        <v>CONTIDO</v>
      </c>
      <c r="N26" s="30">
        <v>1</v>
      </c>
      <c r="O26" s="33" t="s">
        <v>44</v>
      </c>
      <c r="P26" s="25">
        <v>0.38</v>
      </c>
      <c r="Q26" s="25">
        <v>0.01</v>
      </c>
      <c r="R26" s="25">
        <v>0.53</v>
      </c>
      <c r="S26" s="25">
        <v>-0.68</v>
      </c>
      <c r="T26" s="25">
        <v>0.05</v>
      </c>
      <c r="U26" s="25">
        <v>0.39</v>
      </c>
      <c r="V26" s="25">
        <v>0.74</v>
      </c>
      <c r="W26" s="25">
        <v>1.39</v>
      </c>
      <c r="X26" s="25">
        <v>1465</v>
      </c>
      <c r="Y26" s="79">
        <f t="shared" si="2"/>
        <v>2.0699999999999998</v>
      </c>
      <c r="Z26" s="49">
        <v>-3.9925456782635801E-2</v>
      </c>
      <c r="AA26" s="54" t="str">
        <f t="shared" si="3"/>
        <v>CONTIDO</v>
      </c>
      <c r="AB26" s="26">
        <v>1</v>
      </c>
      <c r="AC26" s="14" t="s">
        <v>44</v>
      </c>
      <c r="AD26" s="29">
        <v>0.12</v>
      </c>
      <c r="AE26" s="29">
        <v>0.01</v>
      </c>
      <c r="AF26" s="29">
        <v>0.43</v>
      </c>
      <c r="AG26" s="29">
        <v>-0.82</v>
      </c>
      <c r="AH26" s="29">
        <v>-0.12</v>
      </c>
      <c r="AI26" s="29">
        <v>0.13</v>
      </c>
      <c r="AJ26" s="29">
        <v>0.39</v>
      </c>
      <c r="AK26" s="29">
        <v>0.89</v>
      </c>
      <c r="AL26" s="29">
        <v>1471</v>
      </c>
      <c r="AM26" s="79">
        <f t="shared" si="4"/>
        <v>1.71</v>
      </c>
      <c r="AN26" s="40">
        <v>-0.59344914181267905</v>
      </c>
      <c r="AO26" s="52" t="str">
        <f t="shared" si="5"/>
        <v>CONTIDO</v>
      </c>
      <c r="AP26" s="30">
        <v>1</v>
      </c>
    </row>
    <row r="27" spans="1:42" x14ac:dyDescent="0.25">
      <c r="A27" s="14" t="s">
        <v>45</v>
      </c>
      <c r="B27" s="29">
        <v>0.49</v>
      </c>
      <c r="C27" s="29">
        <v>0.01</v>
      </c>
      <c r="D27" s="29">
        <v>0.42</v>
      </c>
      <c r="E27" s="29">
        <v>-0.34</v>
      </c>
      <c r="F27" s="29">
        <v>0.22</v>
      </c>
      <c r="G27" s="29">
        <v>0.5</v>
      </c>
      <c r="H27" s="29">
        <v>0.79</v>
      </c>
      <c r="I27" s="29">
        <v>1.25</v>
      </c>
      <c r="J27" s="29">
        <v>1299</v>
      </c>
      <c r="K27" s="79">
        <f t="shared" si="0"/>
        <v>1.59</v>
      </c>
      <c r="L27" s="40">
        <v>0.66361321553303698</v>
      </c>
      <c r="M27" s="52" t="str">
        <f t="shared" si="1"/>
        <v>CONTIDO</v>
      </c>
      <c r="N27" s="30">
        <v>1</v>
      </c>
      <c r="O27" s="33" t="s">
        <v>45</v>
      </c>
      <c r="P27" s="25">
        <v>0.44</v>
      </c>
      <c r="Q27" s="25">
        <v>0.01</v>
      </c>
      <c r="R27" s="25">
        <v>0.42</v>
      </c>
      <c r="S27" s="25">
        <v>-0.4</v>
      </c>
      <c r="T27" s="25">
        <v>0.16</v>
      </c>
      <c r="U27" s="25">
        <v>0.44</v>
      </c>
      <c r="V27" s="25">
        <v>0.74</v>
      </c>
      <c r="W27" s="25">
        <v>1.18</v>
      </c>
      <c r="X27" s="25">
        <v>1557</v>
      </c>
      <c r="Y27" s="79">
        <f t="shared" si="2"/>
        <v>1.58</v>
      </c>
      <c r="Z27" s="49">
        <v>0.51035698121554696</v>
      </c>
      <c r="AA27" s="54" t="str">
        <f t="shared" si="3"/>
        <v>CONTIDO</v>
      </c>
      <c r="AB27" s="26">
        <v>1</v>
      </c>
      <c r="AC27" s="14" t="s">
        <v>45</v>
      </c>
      <c r="AD27" s="29">
        <v>0.62</v>
      </c>
      <c r="AE27" s="29">
        <v>0.01</v>
      </c>
      <c r="AF27" s="29">
        <v>0.34</v>
      </c>
      <c r="AG27" s="29">
        <v>-0.05</v>
      </c>
      <c r="AH27" s="29">
        <v>0.38</v>
      </c>
      <c r="AI27" s="29">
        <v>0.63</v>
      </c>
      <c r="AJ27" s="29">
        <v>0.86</v>
      </c>
      <c r="AK27" s="29">
        <v>1.29</v>
      </c>
      <c r="AL27" s="29">
        <v>1453</v>
      </c>
      <c r="AM27" s="79">
        <f t="shared" si="4"/>
        <v>1.34</v>
      </c>
      <c r="AN27" s="40">
        <v>0.389708862510941</v>
      </c>
      <c r="AO27" s="52" t="str">
        <f t="shared" si="5"/>
        <v>CONTIDO</v>
      </c>
      <c r="AP27" s="30">
        <v>1</v>
      </c>
    </row>
    <row r="28" spans="1:42" x14ac:dyDescent="0.25">
      <c r="A28" s="14" t="s">
        <v>46</v>
      </c>
      <c r="B28" s="29">
        <v>0.25</v>
      </c>
      <c r="C28" s="29">
        <v>0.01</v>
      </c>
      <c r="D28" s="29">
        <v>0.33</v>
      </c>
      <c r="E28" s="29">
        <v>-0.39</v>
      </c>
      <c r="F28" s="29">
        <v>0.03</v>
      </c>
      <c r="G28" s="29">
        <v>0.26</v>
      </c>
      <c r="H28" s="29">
        <v>0.46</v>
      </c>
      <c r="I28" s="29">
        <v>0.86</v>
      </c>
      <c r="J28" s="29">
        <v>1475</v>
      </c>
      <c r="K28" s="79">
        <f t="shared" si="0"/>
        <v>1.25</v>
      </c>
      <c r="L28" s="40">
        <v>-4.6646726925434902E-2</v>
      </c>
      <c r="M28" s="52" t="str">
        <f t="shared" si="1"/>
        <v>CONTIDO</v>
      </c>
      <c r="N28" s="30">
        <v>1</v>
      </c>
      <c r="O28" s="33" t="s">
        <v>46</v>
      </c>
      <c r="P28" s="25">
        <v>0.12</v>
      </c>
      <c r="Q28" s="25">
        <v>0.01</v>
      </c>
      <c r="R28" s="25">
        <v>0.35</v>
      </c>
      <c r="S28" s="25">
        <v>-0.57999999999999996</v>
      </c>
      <c r="T28" s="25">
        <v>-0.1</v>
      </c>
      <c r="U28" s="25">
        <v>0.13</v>
      </c>
      <c r="V28" s="25">
        <v>0.35</v>
      </c>
      <c r="W28" s="25">
        <v>0.79</v>
      </c>
      <c r="X28" s="25">
        <v>1539</v>
      </c>
      <c r="Y28" s="79">
        <f t="shared" si="2"/>
        <v>1.37</v>
      </c>
      <c r="Z28" s="49">
        <v>-9.8608869820356701E-2</v>
      </c>
      <c r="AA28" s="54" t="str">
        <f t="shared" si="3"/>
        <v>CONTIDO</v>
      </c>
      <c r="AB28" s="26">
        <v>1</v>
      </c>
      <c r="AC28" s="14" t="s">
        <v>46</v>
      </c>
      <c r="AD28" s="29">
        <v>0.2</v>
      </c>
      <c r="AE28" s="29">
        <v>0.01</v>
      </c>
      <c r="AF28" s="29">
        <v>0.3</v>
      </c>
      <c r="AG28" s="29">
        <v>-0.41</v>
      </c>
      <c r="AH28" s="29">
        <v>0</v>
      </c>
      <c r="AI28" s="29">
        <v>0.19</v>
      </c>
      <c r="AJ28" s="29">
        <v>0.4</v>
      </c>
      <c r="AK28" s="29">
        <v>0.8</v>
      </c>
      <c r="AL28" s="29">
        <v>1470</v>
      </c>
      <c r="AM28" s="79">
        <f t="shared" si="4"/>
        <v>1.21</v>
      </c>
      <c r="AN28" s="40">
        <v>-4.7134391523956397E-2</v>
      </c>
      <c r="AO28" s="52" t="str">
        <f t="shared" si="5"/>
        <v>CONTIDO</v>
      </c>
      <c r="AP28" s="30">
        <v>1</v>
      </c>
    </row>
    <row r="29" spans="1:42" x14ac:dyDescent="0.25">
      <c r="A29" s="14" t="s">
        <v>47</v>
      </c>
      <c r="B29" s="29">
        <v>-0.03</v>
      </c>
      <c r="C29" s="29">
        <v>0.01</v>
      </c>
      <c r="D29" s="29">
        <v>0.53</v>
      </c>
      <c r="E29" s="29">
        <v>-1.1599999999999999</v>
      </c>
      <c r="F29" s="29">
        <v>-0.34</v>
      </c>
      <c r="G29" s="29">
        <v>0.01</v>
      </c>
      <c r="H29" s="29">
        <v>0.31</v>
      </c>
      <c r="I29" s="29">
        <v>0.98</v>
      </c>
      <c r="J29" s="29">
        <v>1385</v>
      </c>
      <c r="K29" s="79">
        <f t="shared" si="0"/>
        <v>2.1399999999999997</v>
      </c>
      <c r="L29" s="40">
        <v>-0.122374290957052</v>
      </c>
      <c r="M29" s="52" t="str">
        <f t="shared" si="1"/>
        <v>CONTIDO</v>
      </c>
      <c r="N29" s="30">
        <v>1</v>
      </c>
      <c r="O29" s="33" t="s">
        <v>47</v>
      </c>
      <c r="P29" s="25">
        <v>-0.5</v>
      </c>
      <c r="Q29" s="25">
        <v>0.02</v>
      </c>
      <c r="R29" s="25">
        <v>0.55000000000000004</v>
      </c>
      <c r="S29" s="25">
        <v>-1.63</v>
      </c>
      <c r="T29" s="25">
        <v>-0.85</v>
      </c>
      <c r="U29" s="25">
        <v>-0.48</v>
      </c>
      <c r="V29" s="25">
        <v>-0.14000000000000001</v>
      </c>
      <c r="W29" s="25">
        <v>0.56999999999999995</v>
      </c>
      <c r="X29" s="25">
        <v>1143</v>
      </c>
      <c r="Y29" s="79">
        <f t="shared" si="2"/>
        <v>2.1999999999999997</v>
      </c>
      <c r="Z29" s="49">
        <v>0.33379106583310603</v>
      </c>
      <c r="AA29" s="54" t="str">
        <f t="shared" si="3"/>
        <v>CONTIDO</v>
      </c>
      <c r="AB29" s="26">
        <v>1</v>
      </c>
      <c r="AC29" s="14" t="s">
        <v>47</v>
      </c>
      <c r="AD29" s="29">
        <v>-0.15</v>
      </c>
      <c r="AE29" s="29">
        <v>0.01</v>
      </c>
      <c r="AF29" s="29">
        <v>0.4</v>
      </c>
      <c r="AG29" s="29">
        <v>-0.93</v>
      </c>
      <c r="AH29" s="29">
        <v>-0.41</v>
      </c>
      <c r="AI29" s="29">
        <v>-0.14000000000000001</v>
      </c>
      <c r="AJ29" s="29">
        <v>0.11</v>
      </c>
      <c r="AK29" s="29">
        <v>0.66</v>
      </c>
      <c r="AL29" s="29">
        <v>1234</v>
      </c>
      <c r="AM29" s="79">
        <f t="shared" si="4"/>
        <v>1.59</v>
      </c>
      <c r="AN29" s="40">
        <v>-0.195957916613172</v>
      </c>
      <c r="AO29" s="52" t="str">
        <f t="shared" si="5"/>
        <v>CONTIDO</v>
      </c>
      <c r="AP29" s="30">
        <v>1</v>
      </c>
    </row>
    <row r="30" spans="1:42" x14ac:dyDescent="0.25">
      <c r="A30" s="14" t="s">
        <v>48</v>
      </c>
      <c r="B30" s="29">
        <v>-0.08</v>
      </c>
      <c r="C30" s="29">
        <v>0.01</v>
      </c>
      <c r="D30" s="29">
        <v>0.54</v>
      </c>
      <c r="E30" s="29">
        <v>-1.17</v>
      </c>
      <c r="F30" s="29">
        <v>-0.41</v>
      </c>
      <c r="G30" s="29">
        <v>-0.06</v>
      </c>
      <c r="H30" s="29">
        <v>0.27</v>
      </c>
      <c r="I30" s="29">
        <v>0.97</v>
      </c>
      <c r="J30" s="29">
        <v>1404</v>
      </c>
      <c r="K30" s="79">
        <f t="shared" si="0"/>
        <v>2.1399999999999997</v>
      </c>
      <c r="L30" s="40">
        <v>-0.54106716248144604</v>
      </c>
      <c r="M30" s="52" t="str">
        <f t="shared" si="1"/>
        <v>CONTIDO</v>
      </c>
      <c r="N30" s="30">
        <v>1</v>
      </c>
      <c r="O30" s="33" t="s">
        <v>48</v>
      </c>
      <c r="P30" s="25">
        <v>-0.89</v>
      </c>
      <c r="Q30" s="25">
        <v>0.02</v>
      </c>
      <c r="R30" s="25">
        <v>0.65</v>
      </c>
      <c r="S30" s="25">
        <v>-2.2599999999999998</v>
      </c>
      <c r="T30" s="25">
        <v>-1.27</v>
      </c>
      <c r="U30" s="25">
        <v>-0.85</v>
      </c>
      <c r="V30" s="25">
        <v>-0.46</v>
      </c>
      <c r="W30" s="25">
        <v>0.34</v>
      </c>
      <c r="X30" s="25">
        <v>1390</v>
      </c>
      <c r="Y30" s="79">
        <f t="shared" si="2"/>
        <v>2.5999999999999996</v>
      </c>
      <c r="Z30" s="49">
        <v>-0.25971594999092201</v>
      </c>
      <c r="AA30" s="54" t="str">
        <f t="shared" si="3"/>
        <v>CONTIDO</v>
      </c>
      <c r="AB30" s="26">
        <v>1</v>
      </c>
      <c r="AC30" s="14" t="s">
        <v>48</v>
      </c>
      <c r="AD30" s="29">
        <v>-0.44</v>
      </c>
      <c r="AE30" s="29">
        <v>0.01</v>
      </c>
      <c r="AF30" s="29">
        <v>0.42</v>
      </c>
      <c r="AG30" s="29">
        <v>-1.36</v>
      </c>
      <c r="AH30" s="29">
        <v>-0.72</v>
      </c>
      <c r="AI30" s="29">
        <v>-0.43</v>
      </c>
      <c r="AJ30" s="29">
        <v>-0.15</v>
      </c>
      <c r="AK30" s="29">
        <v>0.31</v>
      </c>
      <c r="AL30" s="29">
        <v>1416</v>
      </c>
      <c r="AM30" s="79">
        <f t="shared" si="4"/>
        <v>1.6700000000000002</v>
      </c>
      <c r="AN30" s="40">
        <v>-0.21068165187839499</v>
      </c>
      <c r="AO30" s="52" t="str">
        <f t="shared" si="5"/>
        <v>CONTIDO</v>
      </c>
      <c r="AP30" s="30">
        <v>1</v>
      </c>
    </row>
    <row r="31" spans="1:42" x14ac:dyDescent="0.25">
      <c r="A31" s="14" t="s">
        <v>49</v>
      </c>
      <c r="B31" s="29">
        <v>-0.08</v>
      </c>
      <c r="C31" s="29">
        <v>0.01</v>
      </c>
      <c r="D31" s="29">
        <v>0.53</v>
      </c>
      <c r="E31" s="29">
        <v>-1.18</v>
      </c>
      <c r="F31" s="29">
        <v>-0.4</v>
      </c>
      <c r="G31" s="29">
        <v>-0.04</v>
      </c>
      <c r="H31" s="29">
        <v>0.28999999999999998</v>
      </c>
      <c r="I31" s="29">
        <v>0.91</v>
      </c>
      <c r="J31" s="29">
        <v>1541</v>
      </c>
      <c r="K31" s="79">
        <f t="shared" si="0"/>
        <v>2.09</v>
      </c>
      <c r="L31" s="40">
        <v>0.88088860447626904</v>
      </c>
      <c r="M31" s="52" t="str">
        <f t="shared" si="1"/>
        <v>CONTIDO</v>
      </c>
      <c r="N31" s="30">
        <v>1</v>
      </c>
      <c r="O31" s="33" t="s">
        <v>49</v>
      </c>
      <c r="P31" s="25">
        <v>-0.92</v>
      </c>
      <c r="Q31" s="25">
        <v>0.02</v>
      </c>
      <c r="R31" s="25">
        <v>0.66</v>
      </c>
      <c r="S31" s="25">
        <v>-2.37</v>
      </c>
      <c r="T31" s="25">
        <v>-1.29</v>
      </c>
      <c r="U31" s="25">
        <v>-0.86</v>
      </c>
      <c r="V31" s="25">
        <v>-0.48</v>
      </c>
      <c r="W31" s="25">
        <v>0.24</v>
      </c>
      <c r="X31" s="25">
        <v>1567</v>
      </c>
      <c r="Y31" s="79">
        <f t="shared" si="2"/>
        <v>2.6100000000000003</v>
      </c>
      <c r="Z31" s="49">
        <v>-0.72848136116982998</v>
      </c>
      <c r="AA31" s="54" t="str">
        <f t="shared" si="3"/>
        <v>CONTIDO</v>
      </c>
      <c r="AB31" s="26">
        <v>1</v>
      </c>
      <c r="AC31" s="14" t="s">
        <v>49</v>
      </c>
      <c r="AD31" s="29">
        <v>-0.56000000000000005</v>
      </c>
      <c r="AE31" s="29">
        <v>0.01</v>
      </c>
      <c r="AF31" s="29">
        <v>0.45</v>
      </c>
      <c r="AG31" s="29">
        <v>-1.47</v>
      </c>
      <c r="AH31" s="29">
        <v>-0.84</v>
      </c>
      <c r="AI31" s="29">
        <v>-0.55000000000000004</v>
      </c>
      <c r="AJ31" s="29">
        <v>-0.25</v>
      </c>
      <c r="AK31" s="29">
        <v>0.3</v>
      </c>
      <c r="AL31" s="29">
        <v>1357</v>
      </c>
      <c r="AM31" s="79">
        <f t="shared" si="4"/>
        <v>1.77</v>
      </c>
      <c r="AN31" s="40">
        <v>-0.102660855159139</v>
      </c>
      <c r="AO31" s="52" t="str">
        <f t="shared" si="5"/>
        <v>CONTIDO</v>
      </c>
      <c r="AP31" s="30">
        <v>1</v>
      </c>
    </row>
    <row r="32" spans="1:42" x14ac:dyDescent="0.25">
      <c r="A32" s="14" t="s">
        <v>53</v>
      </c>
      <c r="B32" s="29">
        <v>0.3</v>
      </c>
      <c r="C32" s="29">
        <v>0.01</v>
      </c>
      <c r="D32" s="29">
        <v>0.52</v>
      </c>
      <c r="E32" s="29">
        <v>-0.81</v>
      </c>
      <c r="F32" s="29">
        <v>-0.02</v>
      </c>
      <c r="G32" s="29">
        <v>0.32</v>
      </c>
      <c r="H32" s="29">
        <v>0.64</v>
      </c>
      <c r="I32" s="29">
        <v>1.27</v>
      </c>
      <c r="J32" s="29">
        <v>1448</v>
      </c>
      <c r="K32" s="79">
        <f t="shared" si="0"/>
        <v>2.08</v>
      </c>
      <c r="L32" s="40">
        <v>0.85584137434705099</v>
      </c>
      <c r="M32" s="52" t="str">
        <f t="shared" si="1"/>
        <v>CONTIDO</v>
      </c>
      <c r="N32" s="30">
        <v>1</v>
      </c>
      <c r="O32" s="33" t="s">
        <v>53</v>
      </c>
      <c r="P32" s="25">
        <v>-0.69</v>
      </c>
      <c r="Q32" s="25">
        <v>0.02</v>
      </c>
      <c r="R32" s="25">
        <v>0.6</v>
      </c>
      <c r="S32" s="25">
        <v>-1.96</v>
      </c>
      <c r="T32" s="25">
        <v>-1.07</v>
      </c>
      <c r="U32" s="25">
        <v>-0.66</v>
      </c>
      <c r="V32" s="25">
        <v>-0.3</v>
      </c>
      <c r="W32" s="25">
        <v>0.45</v>
      </c>
      <c r="X32" s="25">
        <v>1610</v>
      </c>
      <c r="Y32" s="79">
        <f t="shared" si="2"/>
        <v>2.41</v>
      </c>
      <c r="Z32" s="49">
        <v>-0.65797867600355997</v>
      </c>
      <c r="AA32" s="54" t="str">
        <f t="shared" si="3"/>
        <v>CONTIDO</v>
      </c>
      <c r="AB32" s="26">
        <v>1</v>
      </c>
      <c r="AC32" s="14" t="s">
        <v>53</v>
      </c>
      <c r="AD32" s="29">
        <v>-0.62</v>
      </c>
      <c r="AE32" s="29">
        <v>0.01</v>
      </c>
      <c r="AF32" s="29">
        <v>0.45</v>
      </c>
      <c r="AG32" s="29">
        <v>-1.54</v>
      </c>
      <c r="AH32" s="29">
        <v>-0.9</v>
      </c>
      <c r="AI32" s="29">
        <v>-0.6</v>
      </c>
      <c r="AJ32" s="29">
        <v>-0.33</v>
      </c>
      <c r="AK32" s="29">
        <v>0.15</v>
      </c>
      <c r="AL32" s="29">
        <v>1245</v>
      </c>
      <c r="AM32" s="79">
        <f t="shared" si="4"/>
        <v>1.69</v>
      </c>
      <c r="AN32" s="40">
        <v>-0.29346881515794299</v>
      </c>
      <c r="AO32" s="52" t="str">
        <f t="shared" si="5"/>
        <v>CONTIDO</v>
      </c>
      <c r="AP32" s="30">
        <v>1</v>
      </c>
    </row>
    <row r="33" spans="1:42" x14ac:dyDescent="0.25">
      <c r="A33" s="14" t="s">
        <v>54</v>
      </c>
      <c r="B33" s="29">
        <v>0.96</v>
      </c>
      <c r="C33" s="29">
        <v>0.01</v>
      </c>
      <c r="D33" s="29">
        <v>0.24</v>
      </c>
      <c r="E33" s="29">
        <v>0.51</v>
      </c>
      <c r="F33" s="29">
        <v>0.8</v>
      </c>
      <c r="G33" s="29">
        <v>0.96</v>
      </c>
      <c r="H33" s="29">
        <v>1.1299999999999999</v>
      </c>
      <c r="I33" s="29">
        <v>1.39</v>
      </c>
      <c r="J33" s="29">
        <v>1492</v>
      </c>
      <c r="K33" s="79">
        <f t="shared" si="0"/>
        <v>0.87999999999999989</v>
      </c>
      <c r="L33" s="40">
        <v>0.87776541464338398</v>
      </c>
      <c r="M33" s="52" t="str">
        <f t="shared" si="1"/>
        <v>CONTIDO</v>
      </c>
      <c r="N33" s="30">
        <v>1</v>
      </c>
      <c r="O33" s="33" t="s">
        <v>54</v>
      </c>
      <c r="P33" s="25">
        <v>-0.35</v>
      </c>
      <c r="Q33" s="25">
        <v>0.01</v>
      </c>
      <c r="R33" s="25">
        <v>0.34</v>
      </c>
      <c r="S33" s="25">
        <v>-1.03</v>
      </c>
      <c r="T33" s="25">
        <v>-0.57999999999999996</v>
      </c>
      <c r="U33" s="25">
        <v>-0.34</v>
      </c>
      <c r="V33" s="25">
        <v>-0.11</v>
      </c>
      <c r="W33" s="25">
        <v>0.28000000000000003</v>
      </c>
      <c r="X33" s="25">
        <v>1511</v>
      </c>
      <c r="Y33" s="79">
        <f t="shared" si="2"/>
        <v>1.31</v>
      </c>
      <c r="Z33" s="49">
        <v>-0.47840112872950702</v>
      </c>
      <c r="AA33" s="54" t="str">
        <f t="shared" si="3"/>
        <v>CONTIDO</v>
      </c>
      <c r="AB33" s="26">
        <v>1</v>
      </c>
      <c r="AC33" s="14" t="s">
        <v>54</v>
      </c>
      <c r="AD33" s="29">
        <v>-0.65</v>
      </c>
      <c r="AE33" s="29">
        <v>0.01</v>
      </c>
      <c r="AF33" s="29">
        <v>0.34</v>
      </c>
      <c r="AG33" s="29">
        <v>-1.39</v>
      </c>
      <c r="AH33" s="29">
        <v>-0.86</v>
      </c>
      <c r="AI33" s="29">
        <v>-0.63</v>
      </c>
      <c r="AJ33" s="29">
        <v>-0.42</v>
      </c>
      <c r="AK33" s="29">
        <v>-0.06</v>
      </c>
      <c r="AL33" s="29">
        <v>1302</v>
      </c>
      <c r="AM33" s="79">
        <f t="shared" si="4"/>
        <v>1.3299999999999998</v>
      </c>
      <c r="AN33" s="40">
        <v>-0.75983821750312597</v>
      </c>
      <c r="AO33" s="52" t="str">
        <f t="shared" si="5"/>
        <v>CONTIDO</v>
      </c>
      <c r="AP33" s="30">
        <v>1</v>
      </c>
    </row>
    <row r="34" spans="1:42" x14ac:dyDescent="0.25">
      <c r="A34" s="14" t="s">
        <v>55</v>
      </c>
      <c r="B34" s="29">
        <v>0.52</v>
      </c>
      <c r="C34" s="29">
        <v>0.01</v>
      </c>
      <c r="D34" s="29">
        <v>0.52</v>
      </c>
      <c r="E34" s="29">
        <v>-0.56000000000000005</v>
      </c>
      <c r="F34" s="29">
        <v>0.19</v>
      </c>
      <c r="G34" s="29">
        <v>0.55000000000000004</v>
      </c>
      <c r="H34" s="29">
        <v>0.86</v>
      </c>
      <c r="I34" s="29">
        <v>1.49</v>
      </c>
      <c r="J34" s="29">
        <v>1378</v>
      </c>
      <c r="K34" s="79">
        <f t="shared" si="0"/>
        <v>2.0499999999999998</v>
      </c>
      <c r="L34" s="40">
        <v>0.55658180790251599</v>
      </c>
      <c r="M34" s="52" t="str">
        <f t="shared" si="1"/>
        <v>CONTIDO</v>
      </c>
      <c r="N34" s="30">
        <v>1</v>
      </c>
      <c r="O34" s="33" t="s">
        <v>55</v>
      </c>
      <c r="P34" s="25">
        <v>0.1</v>
      </c>
      <c r="Q34" s="25">
        <v>0.01</v>
      </c>
      <c r="R34" s="25">
        <v>0.53</v>
      </c>
      <c r="S34" s="25">
        <v>-1.04</v>
      </c>
      <c r="T34" s="25">
        <v>-0.23</v>
      </c>
      <c r="U34" s="25">
        <v>0.12</v>
      </c>
      <c r="V34" s="25">
        <v>0.44</v>
      </c>
      <c r="W34" s="25">
        <v>1.1000000000000001</v>
      </c>
      <c r="X34" s="25">
        <v>1497</v>
      </c>
      <c r="Y34" s="79">
        <f t="shared" si="2"/>
        <v>2.14</v>
      </c>
      <c r="Z34" s="49">
        <v>0.61676772965931603</v>
      </c>
      <c r="AA34" s="54" t="str">
        <f t="shared" si="3"/>
        <v>CONTIDO</v>
      </c>
      <c r="AB34" s="26">
        <v>1</v>
      </c>
      <c r="AC34" s="14" t="s">
        <v>55</v>
      </c>
      <c r="AD34" s="29">
        <v>-0.38</v>
      </c>
      <c r="AE34" s="29">
        <v>0.01</v>
      </c>
      <c r="AF34" s="29">
        <v>0.43</v>
      </c>
      <c r="AG34" s="29">
        <v>-1.3</v>
      </c>
      <c r="AH34" s="29">
        <v>-0.66</v>
      </c>
      <c r="AI34" s="29">
        <v>-0.37</v>
      </c>
      <c r="AJ34" s="29">
        <v>-0.08</v>
      </c>
      <c r="AK34" s="29">
        <v>0.4</v>
      </c>
      <c r="AL34" s="29">
        <v>1418</v>
      </c>
      <c r="AM34" s="79">
        <f t="shared" si="4"/>
        <v>1.7000000000000002</v>
      </c>
      <c r="AN34" s="40">
        <v>-0.81611354606653497</v>
      </c>
      <c r="AO34" s="52" t="str">
        <f t="shared" si="5"/>
        <v>CONTIDO</v>
      </c>
      <c r="AP34" s="30">
        <v>1</v>
      </c>
    </row>
    <row r="35" spans="1:42" x14ac:dyDescent="0.25">
      <c r="A35" s="14" t="s">
        <v>56</v>
      </c>
      <c r="B35" s="29">
        <v>0.43</v>
      </c>
      <c r="C35" s="29">
        <v>0.01</v>
      </c>
      <c r="D35" s="29">
        <v>0.47</v>
      </c>
      <c r="E35" s="29">
        <v>-0.56999999999999995</v>
      </c>
      <c r="F35" s="29">
        <v>0.12</v>
      </c>
      <c r="G35" s="29">
        <v>0.44</v>
      </c>
      <c r="H35" s="29">
        <v>0.74</v>
      </c>
      <c r="I35" s="29">
        <v>1.33</v>
      </c>
      <c r="J35" s="29">
        <v>1440</v>
      </c>
      <c r="K35" s="79">
        <f t="shared" si="0"/>
        <v>1.9</v>
      </c>
      <c r="L35" s="40">
        <v>0.11925423990926499</v>
      </c>
      <c r="M35" s="52" t="str">
        <f t="shared" si="1"/>
        <v>CONTIDO</v>
      </c>
      <c r="N35" s="30">
        <v>1</v>
      </c>
      <c r="O35" s="33" t="s">
        <v>56</v>
      </c>
      <c r="P35" s="25">
        <v>0.11</v>
      </c>
      <c r="Q35" s="25">
        <v>0.01</v>
      </c>
      <c r="R35" s="25">
        <v>0.51</v>
      </c>
      <c r="S35" s="25">
        <v>-0.97</v>
      </c>
      <c r="T35" s="25">
        <v>-0.23</v>
      </c>
      <c r="U35" s="25">
        <v>0.15</v>
      </c>
      <c r="V35" s="25">
        <v>0.46</v>
      </c>
      <c r="W35" s="25">
        <v>0.99</v>
      </c>
      <c r="X35" s="25">
        <v>1378</v>
      </c>
      <c r="Y35" s="79">
        <f t="shared" si="2"/>
        <v>1.96</v>
      </c>
      <c r="Z35" s="49">
        <v>0.79319681500219796</v>
      </c>
      <c r="AA35" s="54" t="str">
        <f t="shared" si="3"/>
        <v>CONTIDO</v>
      </c>
      <c r="AB35" s="26">
        <v>1</v>
      </c>
      <c r="AC35" s="14" t="s">
        <v>56</v>
      </c>
      <c r="AD35" s="29">
        <v>-0.1</v>
      </c>
      <c r="AE35" s="29">
        <v>0.01</v>
      </c>
      <c r="AF35" s="29">
        <v>0.42</v>
      </c>
      <c r="AG35" s="29">
        <v>-0.96</v>
      </c>
      <c r="AH35" s="29">
        <v>-0.35</v>
      </c>
      <c r="AI35" s="29">
        <v>-7.0000000000000007E-2</v>
      </c>
      <c r="AJ35" s="29">
        <v>0.19</v>
      </c>
      <c r="AK35" s="29">
        <v>0.63</v>
      </c>
      <c r="AL35" s="29">
        <v>1516</v>
      </c>
      <c r="AM35" s="79">
        <f t="shared" si="4"/>
        <v>1.5899999999999999</v>
      </c>
      <c r="AN35" s="40">
        <v>-0.58342169347494199</v>
      </c>
      <c r="AO35" s="52" t="str">
        <f t="shared" si="5"/>
        <v>CONTIDO</v>
      </c>
      <c r="AP35" s="30">
        <v>1</v>
      </c>
    </row>
    <row r="36" spans="1:42" x14ac:dyDescent="0.25">
      <c r="A36" s="14" t="s">
        <v>57</v>
      </c>
      <c r="B36" s="29">
        <v>0.86</v>
      </c>
      <c r="C36" s="29">
        <v>0.01</v>
      </c>
      <c r="D36" s="29">
        <v>0.47</v>
      </c>
      <c r="E36" s="29">
        <v>-0.02</v>
      </c>
      <c r="F36" s="29">
        <v>0.55000000000000004</v>
      </c>
      <c r="G36" s="29">
        <v>0.85</v>
      </c>
      <c r="H36" s="29">
        <v>1.1599999999999999</v>
      </c>
      <c r="I36" s="29">
        <v>1.8</v>
      </c>
      <c r="J36" s="29">
        <v>1383</v>
      </c>
      <c r="K36" s="79">
        <f t="shared" si="0"/>
        <v>1.82</v>
      </c>
      <c r="L36" s="40">
        <v>0.56141564126916599</v>
      </c>
      <c r="M36" s="52" t="str">
        <f t="shared" si="1"/>
        <v>CONTIDO</v>
      </c>
      <c r="N36" s="30">
        <v>1</v>
      </c>
      <c r="O36" s="33" t="s">
        <v>57</v>
      </c>
      <c r="P36" s="25">
        <v>0.52</v>
      </c>
      <c r="Q36" s="25">
        <v>0.01</v>
      </c>
      <c r="R36" s="25">
        <v>0.49</v>
      </c>
      <c r="S36" s="25">
        <v>-0.51</v>
      </c>
      <c r="T36" s="25">
        <v>0.21</v>
      </c>
      <c r="U36" s="25">
        <v>0.53</v>
      </c>
      <c r="V36" s="25">
        <v>0.85</v>
      </c>
      <c r="W36" s="25">
        <v>1.44</v>
      </c>
      <c r="X36" s="25">
        <v>1459</v>
      </c>
      <c r="Y36" s="79">
        <f t="shared" si="2"/>
        <v>1.95</v>
      </c>
      <c r="Z36" s="49">
        <v>0.45195501963905899</v>
      </c>
      <c r="AA36" s="54" t="str">
        <f t="shared" si="3"/>
        <v>CONTIDO</v>
      </c>
      <c r="AB36" s="26">
        <v>1</v>
      </c>
      <c r="AC36" s="14" t="s">
        <v>57</v>
      </c>
      <c r="AD36" s="29">
        <v>0.42</v>
      </c>
      <c r="AE36" s="29">
        <v>0.01</v>
      </c>
      <c r="AF36" s="29">
        <v>0.42</v>
      </c>
      <c r="AG36" s="29">
        <v>-0.39</v>
      </c>
      <c r="AH36" s="29">
        <v>0.15</v>
      </c>
      <c r="AI36" s="29">
        <v>0.43</v>
      </c>
      <c r="AJ36" s="29">
        <v>0.7</v>
      </c>
      <c r="AK36" s="29">
        <v>1.26</v>
      </c>
      <c r="AL36" s="29">
        <v>1279</v>
      </c>
      <c r="AM36" s="79">
        <f t="shared" si="4"/>
        <v>1.65</v>
      </c>
      <c r="AN36" s="40">
        <v>-0.119664347169728</v>
      </c>
      <c r="AO36" s="52" t="str">
        <f t="shared" si="5"/>
        <v>CONTIDO</v>
      </c>
      <c r="AP36" s="30">
        <v>1</v>
      </c>
    </row>
    <row r="37" spans="1:42" x14ac:dyDescent="0.25">
      <c r="A37" s="14" t="s">
        <v>58</v>
      </c>
      <c r="B37" s="29">
        <v>0.05</v>
      </c>
      <c r="C37" s="29">
        <v>0.02</v>
      </c>
      <c r="D37" s="29">
        <v>0.56999999999999995</v>
      </c>
      <c r="E37" s="29">
        <v>-1.1100000000000001</v>
      </c>
      <c r="F37" s="29">
        <v>-0.32</v>
      </c>
      <c r="G37" s="29">
        <v>0.06</v>
      </c>
      <c r="H37" s="29">
        <v>0.42</v>
      </c>
      <c r="I37" s="29">
        <v>1.1299999999999999</v>
      </c>
      <c r="J37" s="29">
        <v>1420</v>
      </c>
      <c r="K37" s="79">
        <f t="shared" si="0"/>
        <v>2.2400000000000002</v>
      </c>
      <c r="L37" s="40">
        <v>-1.08773443112463</v>
      </c>
      <c r="M37" s="52" t="str">
        <f t="shared" si="1"/>
        <v>CONTIDO</v>
      </c>
      <c r="N37" s="30">
        <v>1</v>
      </c>
      <c r="O37" s="33" t="s">
        <v>58</v>
      </c>
      <c r="P37" s="25">
        <v>0.37</v>
      </c>
      <c r="Q37" s="25">
        <v>0.02</v>
      </c>
      <c r="R37" s="25">
        <v>0.57999999999999996</v>
      </c>
      <c r="S37" s="25">
        <v>-0.76</v>
      </c>
      <c r="T37" s="25">
        <v>-0.01</v>
      </c>
      <c r="U37" s="25">
        <v>0.36</v>
      </c>
      <c r="V37" s="25">
        <v>0.76</v>
      </c>
      <c r="W37" s="25">
        <v>1.51</v>
      </c>
      <c r="X37" s="25">
        <v>1492</v>
      </c>
      <c r="Y37" s="79">
        <f t="shared" si="2"/>
        <v>2.27</v>
      </c>
      <c r="Z37" s="49">
        <v>-0.400679862680551</v>
      </c>
      <c r="AA37" s="54" t="str">
        <f t="shared" si="3"/>
        <v>CONTIDO</v>
      </c>
      <c r="AB37" s="26">
        <v>1</v>
      </c>
      <c r="AC37" s="14" t="s">
        <v>58</v>
      </c>
      <c r="AD37" s="29">
        <v>0.44</v>
      </c>
      <c r="AE37" s="29">
        <v>0.01</v>
      </c>
      <c r="AF37" s="29">
        <v>0.45</v>
      </c>
      <c r="AG37" s="29">
        <v>-0.41</v>
      </c>
      <c r="AH37" s="29">
        <v>0.15</v>
      </c>
      <c r="AI37" s="29">
        <v>0.43</v>
      </c>
      <c r="AJ37" s="29">
        <v>0.71</v>
      </c>
      <c r="AK37" s="29">
        <v>1.39</v>
      </c>
      <c r="AL37" s="29">
        <v>1463</v>
      </c>
      <c r="AM37" s="79">
        <f t="shared" si="4"/>
        <v>1.7999999999999998</v>
      </c>
      <c r="AN37" s="40">
        <v>0.237597999944787</v>
      </c>
      <c r="AO37" s="52" t="str">
        <f t="shared" si="5"/>
        <v>CONTIDO</v>
      </c>
      <c r="AP37" s="30">
        <v>1</v>
      </c>
    </row>
    <row r="38" spans="1:42" x14ac:dyDescent="0.25">
      <c r="A38" s="14" t="s">
        <v>59</v>
      </c>
      <c r="B38" s="29">
        <v>0</v>
      </c>
      <c r="C38" s="29">
        <v>0.01</v>
      </c>
      <c r="D38" s="29">
        <v>0.48</v>
      </c>
      <c r="E38" s="29">
        <v>-0.98</v>
      </c>
      <c r="F38" s="29">
        <v>-0.28999999999999998</v>
      </c>
      <c r="G38" s="29">
        <v>0.01</v>
      </c>
      <c r="H38" s="29">
        <v>0.31</v>
      </c>
      <c r="I38" s="29">
        <v>0.96</v>
      </c>
      <c r="J38" s="29">
        <v>1496</v>
      </c>
      <c r="K38" s="79">
        <f t="shared" si="0"/>
        <v>1.94</v>
      </c>
      <c r="L38" s="40">
        <v>-0.49325542400560601</v>
      </c>
      <c r="M38" s="52" t="str">
        <f t="shared" si="1"/>
        <v>CONTIDO</v>
      </c>
      <c r="N38" s="30">
        <v>1</v>
      </c>
      <c r="O38" s="33" t="s">
        <v>59</v>
      </c>
      <c r="P38" s="25">
        <v>-0.1</v>
      </c>
      <c r="Q38" s="25">
        <v>0.01</v>
      </c>
      <c r="R38" s="25">
        <v>0.5</v>
      </c>
      <c r="S38" s="25">
        <v>-1.1299999999999999</v>
      </c>
      <c r="T38" s="25">
        <v>-0.43</v>
      </c>
      <c r="U38" s="25">
        <v>-0.09</v>
      </c>
      <c r="V38" s="25">
        <v>0.23</v>
      </c>
      <c r="W38" s="25">
        <v>0.86</v>
      </c>
      <c r="X38" s="25">
        <v>1732</v>
      </c>
      <c r="Y38" s="79">
        <f t="shared" si="2"/>
        <v>1.9899999999999998</v>
      </c>
      <c r="Z38" s="49">
        <v>-0.479799184437668</v>
      </c>
      <c r="AA38" s="54" t="str">
        <f t="shared" si="3"/>
        <v>CONTIDO</v>
      </c>
      <c r="AB38" s="26">
        <v>1</v>
      </c>
      <c r="AC38" s="14" t="s">
        <v>59</v>
      </c>
      <c r="AD38" s="29">
        <v>0.08</v>
      </c>
      <c r="AE38" s="29">
        <v>0.01</v>
      </c>
      <c r="AF38" s="29">
        <v>0.39</v>
      </c>
      <c r="AG38" s="29">
        <v>-0.68</v>
      </c>
      <c r="AH38" s="29">
        <v>-0.18</v>
      </c>
      <c r="AI38" s="29">
        <v>0.06</v>
      </c>
      <c r="AJ38" s="29">
        <v>0.32</v>
      </c>
      <c r="AK38" s="29">
        <v>0.88</v>
      </c>
      <c r="AL38" s="29">
        <v>1675</v>
      </c>
      <c r="AM38" s="79">
        <f t="shared" si="4"/>
        <v>1.56</v>
      </c>
      <c r="AN38" s="40">
        <v>0.620457728966476</v>
      </c>
      <c r="AO38" s="52" t="str">
        <f t="shared" si="5"/>
        <v>CONTIDO</v>
      </c>
      <c r="AP38" s="30">
        <v>1</v>
      </c>
    </row>
    <row r="39" spans="1:42" x14ac:dyDescent="0.25">
      <c r="A39" s="14" t="s">
        <v>60</v>
      </c>
      <c r="B39" s="29">
        <v>-0.23</v>
      </c>
      <c r="C39" s="29">
        <v>0.01</v>
      </c>
      <c r="D39" s="29">
        <v>0.3</v>
      </c>
      <c r="E39" s="29">
        <v>-0.82</v>
      </c>
      <c r="F39" s="29">
        <v>-0.42</v>
      </c>
      <c r="G39" s="29">
        <v>-0.21</v>
      </c>
      <c r="H39" s="29">
        <v>-0.02</v>
      </c>
      <c r="I39" s="29">
        <v>0.32</v>
      </c>
      <c r="J39" s="29">
        <v>1440</v>
      </c>
      <c r="K39" s="79">
        <f t="shared" si="0"/>
        <v>1.1399999999999999</v>
      </c>
      <c r="L39" s="40">
        <v>9.8956180236597205E-2</v>
      </c>
      <c r="M39" s="52" t="str">
        <f t="shared" si="1"/>
        <v>CONTIDO</v>
      </c>
      <c r="N39" s="30">
        <v>1</v>
      </c>
      <c r="O39" s="33" t="s">
        <v>60</v>
      </c>
      <c r="P39" s="25">
        <v>-0.41</v>
      </c>
      <c r="Q39" s="25">
        <v>0.01</v>
      </c>
      <c r="R39" s="25">
        <v>0.33</v>
      </c>
      <c r="S39" s="25">
        <v>-1.08</v>
      </c>
      <c r="T39" s="25">
        <v>-0.63</v>
      </c>
      <c r="U39" s="25">
        <v>-0.4</v>
      </c>
      <c r="V39" s="25">
        <v>-0.18</v>
      </c>
      <c r="W39" s="25">
        <v>0.19</v>
      </c>
      <c r="X39" s="25">
        <v>1422</v>
      </c>
      <c r="Y39" s="79">
        <f t="shared" si="2"/>
        <v>1.27</v>
      </c>
      <c r="Z39" s="49">
        <v>-0.48351433339362898</v>
      </c>
      <c r="AA39" s="54" t="str">
        <f t="shared" si="3"/>
        <v>CONTIDO</v>
      </c>
      <c r="AB39" s="26">
        <v>1</v>
      </c>
      <c r="AC39" s="14" t="s">
        <v>60</v>
      </c>
      <c r="AD39" s="29">
        <v>-0.6</v>
      </c>
      <c r="AE39" s="29">
        <v>0.01</v>
      </c>
      <c r="AF39" s="29">
        <v>0.31</v>
      </c>
      <c r="AG39" s="29">
        <v>-1.23</v>
      </c>
      <c r="AH39" s="29">
        <v>-0.81</v>
      </c>
      <c r="AI39" s="29">
        <v>-0.57999999999999996</v>
      </c>
      <c r="AJ39" s="29">
        <v>-0.39</v>
      </c>
      <c r="AK39" s="29">
        <v>-0.03</v>
      </c>
      <c r="AL39" s="29">
        <v>1261</v>
      </c>
      <c r="AM39" s="79">
        <f t="shared" si="4"/>
        <v>1.2</v>
      </c>
      <c r="AN39" s="40">
        <v>-0.81978238983086804</v>
      </c>
      <c r="AO39" s="52" t="str">
        <f t="shared" si="5"/>
        <v>CONTIDO</v>
      </c>
      <c r="AP39" s="30">
        <v>1</v>
      </c>
    </row>
    <row r="40" spans="1:42" x14ac:dyDescent="0.25">
      <c r="A40" s="14" t="s">
        <v>61</v>
      </c>
      <c r="B40" s="29">
        <v>0.3</v>
      </c>
      <c r="C40" s="29">
        <v>0.01</v>
      </c>
      <c r="D40" s="29">
        <v>0.38</v>
      </c>
      <c r="E40" s="29">
        <v>-0.46</v>
      </c>
      <c r="F40" s="29">
        <v>7.0000000000000007E-2</v>
      </c>
      <c r="G40" s="29">
        <v>0.3</v>
      </c>
      <c r="H40" s="29">
        <v>0.56000000000000005</v>
      </c>
      <c r="I40" s="29">
        <v>1.05</v>
      </c>
      <c r="J40" s="29">
        <v>1361</v>
      </c>
      <c r="K40" s="79">
        <f t="shared" si="0"/>
        <v>1.51</v>
      </c>
      <c r="L40" s="40">
        <v>0.71061084762894</v>
      </c>
      <c r="M40" s="52" t="str">
        <f t="shared" si="1"/>
        <v>CONTIDO</v>
      </c>
      <c r="N40" s="30">
        <v>1</v>
      </c>
      <c r="O40" s="33" t="s">
        <v>61</v>
      </c>
      <c r="P40" s="25">
        <v>-0.88</v>
      </c>
      <c r="Q40" s="25">
        <v>0.01</v>
      </c>
      <c r="R40" s="25">
        <v>0.52</v>
      </c>
      <c r="S40" s="25">
        <v>-2</v>
      </c>
      <c r="T40" s="25">
        <v>-1.2</v>
      </c>
      <c r="U40" s="25">
        <v>-0.86</v>
      </c>
      <c r="V40" s="25">
        <v>-0.51</v>
      </c>
      <c r="W40" s="25">
        <v>0.03</v>
      </c>
      <c r="X40" s="25">
        <v>1403</v>
      </c>
      <c r="Y40" s="79">
        <f t="shared" si="2"/>
        <v>2.0299999999999998</v>
      </c>
      <c r="Z40" s="49">
        <v>-0.34833005813047901</v>
      </c>
      <c r="AA40" s="54" t="str">
        <f t="shared" si="3"/>
        <v>CONTIDO</v>
      </c>
      <c r="AB40" s="26">
        <v>1</v>
      </c>
      <c r="AC40" s="14" t="s">
        <v>61</v>
      </c>
      <c r="AD40" s="29">
        <v>-0.64</v>
      </c>
      <c r="AE40" s="29">
        <v>0.01</v>
      </c>
      <c r="AF40" s="29">
        <v>0.39</v>
      </c>
      <c r="AG40" s="29">
        <v>-1.48</v>
      </c>
      <c r="AH40" s="29">
        <v>-0.88</v>
      </c>
      <c r="AI40" s="29">
        <v>-0.62</v>
      </c>
      <c r="AJ40" s="29">
        <v>-0.36</v>
      </c>
      <c r="AK40" s="29">
        <v>0.11</v>
      </c>
      <c r="AL40" s="29">
        <v>1395</v>
      </c>
      <c r="AM40" s="79">
        <f t="shared" si="4"/>
        <v>1.59</v>
      </c>
      <c r="AN40" s="40">
        <v>-0.40051203945903002</v>
      </c>
      <c r="AO40" s="52" t="str">
        <f t="shared" si="5"/>
        <v>CONTIDO</v>
      </c>
      <c r="AP40" s="30">
        <v>1</v>
      </c>
    </row>
    <row r="41" spans="1:42" x14ac:dyDescent="0.25">
      <c r="A41" s="14" t="s">
        <v>62</v>
      </c>
      <c r="B41" s="29">
        <v>0.16</v>
      </c>
      <c r="C41" s="29">
        <v>0.01</v>
      </c>
      <c r="D41" s="29">
        <v>0.52</v>
      </c>
      <c r="E41" s="29">
        <v>-0.98</v>
      </c>
      <c r="F41" s="29">
        <v>-0.15</v>
      </c>
      <c r="G41" s="29">
        <v>0.17</v>
      </c>
      <c r="H41" s="29">
        <v>0.52</v>
      </c>
      <c r="I41" s="29">
        <v>1.1299999999999999</v>
      </c>
      <c r="J41" s="29">
        <v>1639</v>
      </c>
      <c r="K41" s="79">
        <f t="shared" si="0"/>
        <v>2.11</v>
      </c>
      <c r="L41" s="40">
        <v>0.68461361607782401</v>
      </c>
      <c r="M41" s="52" t="str">
        <f t="shared" si="1"/>
        <v>CONTIDO</v>
      </c>
      <c r="N41" s="30">
        <v>1</v>
      </c>
      <c r="O41" s="33" t="s">
        <v>62</v>
      </c>
      <c r="P41" s="25">
        <v>-0.6</v>
      </c>
      <c r="Q41" s="25">
        <v>0.02</v>
      </c>
      <c r="R41" s="25">
        <v>0.61</v>
      </c>
      <c r="S41" s="25">
        <v>-1.92</v>
      </c>
      <c r="T41" s="25">
        <v>-0.99</v>
      </c>
      <c r="U41" s="25">
        <v>-0.59</v>
      </c>
      <c r="V41" s="25">
        <v>-0.19</v>
      </c>
      <c r="W41" s="25">
        <v>0.5</v>
      </c>
      <c r="X41" s="25">
        <v>1484</v>
      </c>
      <c r="Y41" s="79">
        <f t="shared" si="2"/>
        <v>2.42</v>
      </c>
      <c r="Z41" s="49">
        <v>-0.103741379295126</v>
      </c>
      <c r="AA41" s="54" t="str">
        <f t="shared" si="3"/>
        <v>CONTIDO</v>
      </c>
      <c r="AB41" s="26">
        <v>1</v>
      </c>
      <c r="AC41" s="14" t="s">
        <v>62</v>
      </c>
      <c r="AD41" s="29">
        <v>-0.73</v>
      </c>
      <c r="AE41" s="29">
        <v>0.01</v>
      </c>
      <c r="AF41" s="29">
        <v>0.46</v>
      </c>
      <c r="AG41" s="29">
        <v>-1.69</v>
      </c>
      <c r="AH41" s="29">
        <v>-1.01</v>
      </c>
      <c r="AI41" s="29">
        <v>-0.71</v>
      </c>
      <c r="AJ41" s="29">
        <v>-0.43</v>
      </c>
      <c r="AK41" s="29">
        <v>0.16</v>
      </c>
      <c r="AL41" s="29">
        <v>1307</v>
      </c>
      <c r="AM41" s="79">
        <f t="shared" si="4"/>
        <v>1.8499999999999999</v>
      </c>
      <c r="AN41" s="40">
        <v>-2.84733348006861E-2</v>
      </c>
      <c r="AO41" s="52" t="str">
        <f t="shared" si="5"/>
        <v>CONTIDO</v>
      </c>
      <c r="AP41" s="30">
        <v>1.01</v>
      </c>
    </row>
    <row r="42" spans="1:42" x14ac:dyDescent="0.25">
      <c r="A42" s="14" t="s">
        <v>63</v>
      </c>
      <c r="B42" s="29">
        <v>0.51</v>
      </c>
      <c r="C42" s="29">
        <v>0.01</v>
      </c>
      <c r="D42" s="29">
        <v>0.41</v>
      </c>
      <c r="E42" s="29">
        <v>-0.36</v>
      </c>
      <c r="F42" s="29">
        <v>0.24</v>
      </c>
      <c r="G42" s="29">
        <v>0.52</v>
      </c>
      <c r="H42" s="29">
        <v>0.79</v>
      </c>
      <c r="I42" s="29">
        <v>1.27</v>
      </c>
      <c r="J42" s="29">
        <v>1360</v>
      </c>
      <c r="K42" s="79">
        <f t="shared" si="0"/>
        <v>1.63</v>
      </c>
      <c r="L42" s="40">
        <v>1.49343299104966</v>
      </c>
      <c r="M42" s="52" t="str">
        <f t="shared" si="1"/>
        <v>NÃO</v>
      </c>
      <c r="N42" s="30">
        <v>1</v>
      </c>
      <c r="O42" s="33" t="s">
        <v>63</v>
      </c>
      <c r="P42" s="25">
        <v>-0.57999999999999996</v>
      </c>
      <c r="Q42" s="25">
        <v>0.02</v>
      </c>
      <c r="R42" s="25">
        <v>0.56999999999999995</v>
      </c>
      <c r="S42" s="25">
        <v>-1.83</v>
      </c>
      <c r="T42" s="25">
        <v>-0.92</v>
      </c>
      <c r="U42" s="25">
        <v>-0.53</v>
      </c>
      <c r="V42" s="25">
        <v>-0.18</v>
      </c>
      <c r="W42" s="25">
        <v>0.42</v>
      </c>
      <c r="X42" s="25">
        <v>1410</v>
      </c>
      <c r="Y42" s="79">
        <f t="shared" si="2"/>
        <v>2.25</v>
      </c>
      <c r="Z42" s="49">
        <v>-0.35406587397475597</v>
      </c>
      <c r="AA42" s="54" t="str">
        <f t="shared" si="3"/>
        <v>CONTIDO</v>
      </c>
      <c r="AB42" s="26">
        <v>1</v>
      </c>
      <c r="AC42" s="14" t="s">
        <v>63</v>
      </c>
      <c r="AD42" s="29">
        <v>-0.75</v>
      </c>
      <c r="AE42" s="29">
        <v>0.01</v>
      </c>
      <c r="AF42" s="29">
        <v>0.46</v>
      </c>
      <c r="AG42" s="29">
        <v>-1.7</v>
      </c>
      <c r="AH42" s="29">
        <v>-1.05</v>
      </c>
      <c r="AI42" s="29">
        <v>-0.73</v>
      </c>
      <c r="AJ42" s="29">
        <v>-0.45</v>
      </c>
      <c r="AK42" s="29">
        <v>0.06</v>
      </c>
      <c r="AL42" s="29">
        <v>1309</v>
      </c>
      <c r="AM42" s="79">
        <f t="shared" si="4"/>
        <v>1.76</v>
      </c>
      <c r="AN42" s="40">
        <v>-0.45258729405711701</v>
      </c>
      <c r="AO42" s="52" t="str">
        <f t="shared" si="5"/>
        <v>CONTIDO</v>
      </c>
      <c r="AP42" s="30">
        <v>1</v>
      </c>
    </row>
    <row r="43" spans="1:42" x14ac:dyDescent="0.25">
      <c r="A43" s="14" t="s">
        <v>64</v>
      </c>
      <c r="B43" s="29">
        <v>0.61</v>
      </c>
      <c r="C43" s="29">
        <v>0.01</v>
      </c>
      <c r="D43" s="29">
        <v>0.47</v>
      </c>
      <c r="E43" s="29">
        <v>-0.36</v>
      </c>
      <c r="F43" s="29">
        <v>0.31</v>
      </c>
      <c r="G43" s="29">
        <v>0.63</v>
      </c>
      <c r="H43" s="29">
        <v>0.91</v>
      </c>
      <c r="I43" s="29">
        <v>1.48</v>
      </c>
      <c r="J43" s="29">
        <v>1391</v>
      </c>
      <c r="K43" s="79">
        <f t="shared" si="0"/>
        <v>1.8399999999999999</v>
      </c>
      <c r="L43" s="40">
        <v>0.416045375765424</v>
      </c>
      <c r="M43" s="52" t="str">
        <f t="shared" si="1"/>
        <v>CONTIDO</v>
      </c>
      <c r="N43" s="30">
        <v>1</v>
      </c>
      <c r="O43" s="33" t="s">
        <v>64</v>
      </c>
      <c r="P43" s="25">
        <v>0.05</v>
      </c>
      <c r="Q43" s="25">
        <v>0.01</v>
      </c>
      <c r="R43" s="25">
        <v>0.5</v>
      </c>
      <c r="S43" s="25">
        <v>-0.96</v>
      </c>
      <c r="T43" s="25">
        <v>-0.28000000000000003</v>
      </c>
      <c r="U43" s="25">
        <v>0.04</v>
      </c>
      <c r="V43" s="25">
        <v>0.38</v>
      </c>
      <c r="W43" s="25">
        <v>1.01</v>
      </c>
      <c r="X43" s="25">
        <v>1237</v>
      </c>
      <c r="Y43" s="79">
        <f t="shared" si="2"/>
        <v>1.97</v>
      </c>
      <c r="Z43" s="49">
        <v>-0.94751482151162603</v>
      </c>
      <c r="AA43" s="54" t="str">
        <f t="shared" si="3"/>
        <v>CONTIDO</v>
      </c>
      <c r="AB43" s="26">
        <v>1</v>
      </c>
      <c r="AC43" s="14" t="s">
        <v>64</v>
      </c>
      <c r="AD43" s="29">
        <v>-0.59</v>
      </c>
      <c r="AE43" s="29">
        <v>0.01</v>
      </c>
      <c r="AF43" s="29">
        <v>0.45</v>
      </c>
      <c r="AG43" s="29">
        <v>-1.53</v>
      </c>
      <c r="AH43" s="29">
        <v>-0.88</v>
      </c>
      <c r="AI43" s="29">
        <v>-0.56000000000000005</v>
      </c>
      <c r="AJ43" s="29">
        <v>-0.3</v>
      </c>
      <c r="AK43" s="29">
        <v>0.25</v>
      </c>
      <c r="AL43" s="29">
        <v>1363</v>
      </c>
      <c r="AM43" s="79">
        <f t="shared" si="4"/>
        <v>1.78</v>
      </c>
      <c r="AN43" s="40">
        <v>-0.76219626393384099</v>
      </c>
      <c r="AO43" s="52" t="str">
        <f t="shared" si="5"/>
        <v>CONTIDO</v>
      </c>
      <c r="AP43" s="30">
        <v>1</v>
      </c>
    </row>
    <row r="44" spans="1:42" x14ac:dyDescent="0.25">
      <c r="A44" s="14" t="s">
        <v>65</v>
      </c>
      <c r="B44" s="29">
        <v>0.35</v>
      </c>
      <c r="C44" s="29">
        <v>0.01</v>
      </c>
      <c r="D44" s="29">
        <v>0.4</v>
      </c>
      <c r="E44" s="29">
        <v>-0.47</v>
      </c>
      <c r="F44" s="29">
        <v>0.09</v>
      </c>
      <c r="G44" s="29">
        <v>0.38</v>
      </c>
      <c r="H44" s="29">
        <v>0.62</v>
      </c>
      <c r="I44" s="29">
        <v>1.1000000000000001</v>
      </c>
      <c r="J44" s="29">
        <v>1360</v>
      </c>
      <c r="K44" s="79">
        <f t="shared" si="0"/>
        <v>1.57</v>
      </c>
      <c r="L44" s="40">
        <v>0.12284948389061801</v>
      </c>
      <c r="M44" s="52" t="str">
        <f t="shared" si="1"/>
        <v>CONTIDO</v>
      </c>
      <c r="N44" s="30">
        <v>1</v>
      </c>
      <c r="O44" s="33" t="s">
        <v>65</v>
      </c>
      <c r="P44" s="25">
        <v>0.96</v>
      </c>
      <c r="Q44" s="25">
        <v>0.01</v>
      </c>
      <c r="R44" s="25">
        <v>0.34</v>
      </c>
      <c r="S44" s="25">
        <v>0.28000000000000003</v>
      </c>
      <c r="T44" s="25">
        <v>0.75</v>
      </c>
      <c r="U44" s="25">
        <v>0.97</v>
      </c>
      <c r="V44" s="25">
        <v>1.2</v>
      </c>
      <c r="W44" s="25">
        <v>1.62</v>
      </c>
      <c r="X44" s="25">
        <v>1579</v>
      </c>
      <c r="Y44" s="79">
        <f t="shared" si="2"/>
        <v>1.34</v>
      </c>
      <c r="Z44" s="49">
        <v>1.378912498237</v>
      </c>
      <c r="AA44" s="54" t="str">
        <f t="shared" si="3"/>
        <v>CONTIDO</v>
      </c>
      <c r="AB44" s="26">
        <v>1</v>
      </c>
      <c r="AC44" s="14" t="s">
        <v>65</v>
      </c>
      <c r="AD44" s="29">
        <v>-0.39</v>
      </c>
      <c r="AE44" s="29">
        <v>0.01</v>
      </c>
      <c r="AF44" s="29">
        <v>0.42</v>
      </c>
      <c r="AG44" s="29">
        <v>-1.32</v>
      </c>
      <c r="AH44" s="29">
        <v>-0.64</v>
      </c>
      <c r="AI44" s="29">
        <v>-0.37</v>
      </c>
      <c r="AJ44" s="29">
        <v>-0.11</v>
      </c>
      <c r="AK44" s="29">
        <v>0.37</v>
      </c>
      <c r="AL44" s="29">
        <v>1404</v>
      </c>
      <c r="AM44" s="79">
        <f t="shared" si="4"/>
        <v>1.69</v>
      </c>
      <c r="AN44" s="40">
        <v>-0.37654841370798797</v>
      </c>
      <c r="AO44" s="52" t="str">
        <f t="shared" si="5"/>
        <v>CONTIDO</v>
      </c>
      <c r="AP44" s="30">
        <v>1</v>
      </c>
    </row>
    <row r="45" spans="1:42" x14ac:dyDescent="0.25">
      <c r="A45" s="14" t="s">
        <v>66</v>
      </c>
      <c r="B45" s="29">
        <v>7.0000000000000007E-2</v>
      </c>
      <c r="C45" s="29">
        <v>0.01</v>
      </c>
      <c r="D45" s="29">
        <v>0.51</v>
      </c>
      <c r="E45" s="29">
        <v>-1</v>
      </c>
      <c r="F45" s="29">
        <v>-0.26</v>
      </c>
      <c r="G45" s="29">
        <v>0.11</v>
      </c>
      <c r="H45" s="29">
        <v>0.41</v>
      </c>
      <c r="I45" s="29">
        <v>0.96</v>
      </c>
      <c r="J45" s="29">
        <v>1533</v>
      </c>
      <c r="K45" s="79">
        <f t="shared" si="0"/>
        <v>1.96</v>
      </c>
      <c r="L45" s="40">
        <v>-0.34446076822101301</v>
      </c>
      <c r="M45" s="52" t="str">
        <f t="shared" si="1"/>
        <v>CONTIDO</v>
      </c>
      <c r="N45" s="30">
        <v>1</v>
      </c>
      <c r="O45" s="33" t="s">
        <v>66</v>
      </c>
      <c r="P45" s="25">
        <v>0.56000000000000005</v>
      </c>
      <c r="Q45" s="25">
        <v>0.01</v>
      </c>
      <c r="R45" s="25">
        <v>0.45</v>
      </c>
      <c r="S45" s="25">
        <v>-0.38</v>
      </c>
      <c r="T45" s="25">
        <v>0.28000000000000003</v>
      </c>
      <c r="U45" s="25">
        <v>0.57999999999999996</v>
      </c>
      <c r="V45" s="25">
        <v>0.85</v>
      </c>
      <c r="W45" s="25">
        <v>1.36</v>
      </c>
      <c r="X45" s="25">
        <v>1390</v>
      </c>
      <c r="Y45" s="79">
        <f t="shared" si="2"/>
        <v>1.7400000000000002</v>
      </c>
      <c r="Z45" s="49">
        <v>1.0112470210415301</v>
      </c>
      <c r="AA45" s="54" t="str">
        <f t="shared" si="3"/>
        <v>CONTIDO</v>
      </c>
      <c r="AB45" s="26">
        <v>1</v>
      </c>
      <c r="AC45" s="14" t="s">
        <v>66</v>
      </c>
      <c r="AD45" s="29">
        <v>0.1</v>
      </c>
      <c r="AE45" s="29">
        <v>0.01</v>
      </c>
      <c r="AF45" s="29">
        <v>0.41</v>
      </c>
      <c r="AG45" s="29">
        <v>-0.74</v>
      </c>
      <c r="AH45" s="29">
        <v>-0.16</v>
      </c>
      <c r="AI45" s="29">
        <v>0.12</v>
      </c>
      <c r="AJ45" s="29">
        <v>0.37</v>
      </c>
      <c r="AK45" s="29">
        <v>0.84</v>
      </c>
      <c r="AL45" s="29">
        <v>1440</v>
      </c>
      <c r="AM45" s="79">
        <f t="shared" si="4"/>
        <v>1.58</v>
      </c>
      <c r="AN45" s="40">
        <v>-0.63010964842712103</v>
      </c>
      <c r="AO45" s="52" t="str">
        <f t="shared" si="5"/>
        <v>CONTIDO</v>
      </c>
      <c r="AP45" s="30">
        <v>1</v>
      </c>
    </row>
    <row r="46" spans="1:42" x14ac:dyDescent="0.25">
      <c r="A46" s="14" t="s">
        <v>67</v>
      </c>
      <c r="B46" s="29">
        <v>0.09</v>
      </c>
      <c r="C46" s="29">
        <v>0.01</v>
      </c>
      <c r="D46" s="29">
        <v>0.51</v>
      </c>
      <c r="E46" s="29">
        <v>-1.02</v>
      </c>
      <c r="F46" s="29">
        <v>-0.24</v>
      </c>
      <c r="G46" s="29">
        <v>0.11</v>
      </c>
      <c r="H46" s="29">
        <v>0.45</v>
      </c>
      <c r="I46" s="29">
        <v>1.01</v>
      </c>
      <c r="J46" s="29">
        <v>1452</v>
      </c>
      <c r="K46" s="79">
        <f t="shared" si="0"/>
        <v>2.0300000000000002</v>
      </c>
      <c r="L46" s="40">
        <v>-0.22027349994593201</v>
      </c>
      <c r="M46" s="52" t="str">
        <f t="shared" si="1"/>
        <v>CONTIDO</v>
      </c>
      <c r="N46" s="30">
        <v>1</v>
      </c>
      <c r="O46" s="33" t="s">
        <v>67</v>
      </c>
      <c r="P46" s="25">
        <v>1.1299999999999999</v>
      </c>
      <c r="Q46" s="25">
        <v>0.01</v>
      </c>
      <c r="R46" s="25">
        <v>0.42</v>
      </c>
      <c r="S46" s="25">
        <v>0.28999999999999998</v>
      </c>
      <c r="T46" s="25">
        <v>0.84</v>
      </c>
      <c r="U46" s="25">
        <v>1.1499999999999999</v>
      </c>
      <c r="V46" s="25">
        <v>1.43</v>
      </c>
      <c r="W46" s="25">
        <v>1.93</v>
      </c>
      <c r="X46" s="25">
        <v>1369</v>
      </c>
      <c r="Y46" s="79">
        <f t="shared" si="2"/>
        <v>1.64</v>
      </c>
      <c r="Z46" s="49">
        <v>1.35808719854589</v>
      </c>
      <c r="AA46" s="54" t="str">
        <f t="shared" si="3"/>
        <v>CONTIDO</v>
      </c>
      <c r="AB46" s="26">
        <v>1</v>
      </c>
      <c r="AC46" s="14" t="s">
        <v>67</v>
      </c>
      <c r="AD46" s="29">
        <v>0.72</v>
      </c>
      <c r="AE46" s="29">
        <v>0.01</v>
      </c>
      <c r="AF46" s="29">
        <v>0.39</v>
      </c>
      <c r="AG46" s="29">
        <v>-0.02</v>
      </c>
      <c r="AH46" s="29">
        <v>0.44</v>
      </c>
      <c r="AI46" s="29">
        <v>0.72</v>
      </c>
      <c r="AJ46" s="29">
        <v>0.98</v>
      </c>
      <c r="AK46" s="29">
        <v>1.47</v>
      </c>
      <c r="AL46" s="29">
        <v>1424</v>
      </c>
      <c r="AM46" s="79">
        <f t="shared" si="4"/>
        <v>1.49</v>
      </c>
      <c r="AN46" s="40">
        <v>0.18288045181408799</v>
      </c>
      <c r="AO46" s="52" t="str">
        <f t="shared" si="5"/>
        <v>CONTIDO</v>
      </c>
      <c r="AP46" s="30">
        <v>1</v>
      </c>
    </row>
    <row r="47" spans="1:42" x14ac:dyDescent="0.25">
      <c r="A47" s="14" t="s">
        <v>68</v>
      </c>
      <c r="B47" s="29">
        <v>-0.32</v>
      </c>
      <c r="C47" s="29">
        <v>0.02</v>
      </c>
      <c r="D47" s="29">
        <v>0.59</v>
      </c>
      <c r="E47" s="29">
        <v>-1.55</v>
      </c>
      <c r="F47" s="29">
        <v>-0.7</v>
      </c>
      <c r="G47" s="29">
        <v>-0.28999999999999998</v>
      </c>
      <c r="H47" s="29">
        <v>7.0000000000000007E-2</v>
      </c>
      <c r="I47" s="29">
        <v>0.82</v>
      </c>
      <c r="J47" s="29">
        <v>1529</v>
      </c>
      <c r="K47" s="79">
        <f t="shared" si="0"/>
        <v>2.37</v>
      </c>
      <c r="L47" s="40">
        <v>0.14713553753254399</v>
      </c>
      <c r="M47" s="52" t="str">
        <f t="shared" si="1"/>
        <v>CONTIDO</v>
      </c>
      <c r="N47" s="30">
        <v>1</v>
      </c>
      <c r="O47" s="33" t="s">
        <v>68</v>
      </c>
      <c r="P47" s="25">
        <v>0.18</v>
      </c>
      <c r="Q47" s="25">
        <v>0.01</v>
      </c>
      <c r="R47" s="25">
        <v>0.57999999999999996</v>
      </c>
      <c r="S47" s="25">
        <v>-0.99</v>
      </c>
      <c r="T47" s="25">
        <v>-0.18</v>
      </c>
      <c r="U47" s="25">
        <v>0.19</v>
      </c>
      <c r="V47" s="25">
        <v>0.55000000000000004</v>
      </c>
      <c r="W47" s="25">
        <v>1.32</v>
      </c>
      <c r="X47" s="25">
        <v>1535</v>
      </c>
      <c r="Y47" s="79">
        <f t="shared" si="2"/>
        <v>2.31</v>
      </c>
      <c r="Z47" s="49">
        <v>-0.44285939145689901</v>
      </c>
      <c r="AA47" s="54" t="str">
        <f t="shared" si="3"/>
        <v>CONTIDO</v>
      </c>
      <c r="AB47" s="26">
        <v>1</v>
      </c>
      <c r="AC47" s="14" t="s">
        <v>68</v>
      </c>
      <c r="AD47" s="29">
        <v>0.21</v>
      </c>
      <c r="AE47" s="29">
        <v>0.01</v>
      </c>
      <c r="AF47" s="29">
        <v>0.44</v>
      </c>
      <c r="AG47" s="29">
        <v>-0.66</v>
      </c>
      <c r="AH47" s="29">
        <v>-0.08</v>
      </c>
      <c r="AI47" s="29">
        <v>0.2</v>
      </c>
      <c r="AJ47" s="29">
        <v>0.5</v>
      </c>
      <c r="AK47" s="29">
        <v>1.07</v>
      </c>
      <c r="AL47" s="29">
        <v>1551</v>
      </c>
      <c r="AM47" s="79">
        <f t="shared" si="4"/>
        <v>1.73</v>
      </c>
      <c r="AN47" s="40">
        <v>0.60819320844915503</v>
      </c>
      <c r="AO47" s="52" t="str">
        <f t="shared" si="5"/>
        <v>CONTIDO</v>
      </c>
      <c r="AP47" s="30">
        <v>1</v>
      </c>
    </row>
    <row r="48" spans="1:42" x14ac:dyDescent="0.25">
      <c r="A48" s="14" t="s">
        <v>69</v>
      </c>
      <c r="B48" s="29">
        <v>-0.3</v>
      </c>
      <c r="C48" s="29">
        <v>0.02</v>
      </c>
      <c r="D48" s="29">
        <v>0.56999999999999995</v>
      </c>
      <c r="E48" s="29">
        <v>-1.43</v>
      </c>
      <c r="F48" s="29">
        <v>-0.67</v>
      </c>
      <c r="G48" s="29">
        <v>-0.28999999999999998</v>
      </c>
      <c r="H48" s="29">
        <v>0.06</v>
      </c>
      <c r="I48" s="29">
        <v>0.8</v>
      </c>
      <c r="J48" s="29">
        <v>1426</v>
      </c>
      <c r="K48" s="79">
        <f t="shared" si="0"/>
        <v>2.23</v>
      </c>
      <c r="L48" s="40">
        <v>-1.1137727602060901</v>
      </c>
      <c r="M48" s="52" t="str">
        <f t="shared" si="1"/>
        <v>CONTIDO</v>
      </c>
      <c r="N48" s="30">
        <v>1</v>
      </c>
      <c r="O48" s="33" t="s">
        <v>69</v>
      </c>
      <c r="P48" s="25">
        <v>-0.06</v>
      </c>
      <c r="Q48" s="25">
        <v>0.01</v>
      </c>
      <c r="R48" s="25">
        <v>0.56999999999999995</v>
      </c>
      <c r="S48" s="25">
        <v>-1.1399999999999999</v>
      </c>
      <c r="T48" s="25">
        <v>-0.42</v>
      </c>
      <c r="U48" s="25">
        <v>-0.05</v>
      </c>
      <c r="V48" s="25">
        <v>0.31</v>
      </c>
      <c r="W48" s="25">
        <v>1.02</v>
      </c>
      <c r="X48" s="25">
        <v>1472</v>
      </c>
      <c r="Y48" s="79">
        <f t="shared" si="2"/>
        <v>2.16</v>
      </c>
      <c r="Z48" s="49">
        <v>-5.1376263785652999E-2</v>
      </c>
      <c r="AA48" s="54" t="str">
        <f t="shared" si="3"/>
        <v>CONTIDO</v>
      </c>
      <c r="AB48" s="26">
        <v>1</v>
      </c>
      <c r="AC48" s="14" t="s">
        <v>69</v>
      </c>
      <c r="AD48" s="29">
        <v>0.06</v>
      </c>
      <c r="AE48" s="29">
        <v>0.01</v>
      </c>
      <c r="AF48" s="29">
        <v>0.43</v>
      </c>
      <c r="AG48" s="29">
        <v>-0.74</v>
      </c>
      <c r="AH48" s="29">
        <v>-0.22</v>
      </c>
      <c r="AI48" s="29">
        <v>0.05</v>
      </c>
      <c r="AJ48" s="29">
        <v>0.33</v>
      </c>
      <c r="AK48" s="29">
        <v>0.95</v>
      </c>
      <c r="AL48" s="29">
        <v>1499</v>
      </c>
      <c r="AM48" s="79">
        <f t="shared" si="4"/>
        <v>1.69</v>
      </c>
      <c r="AN48" s="40">
        <v>0.43387749927483898</v>
      </c>
      <c r="AO48" s="52" t="str">
        <f t="shared" si="5"/>
        <v>CONTIDO</v>
      </c>
      <c r="AP48" s="30">
        <v>1</v>
      </c>
    </row>
    <row r="49" spans="1:42" x14ac:dyDescent="0.25">
      <c r="A49" s="14" t="s">
        <v>70</v>
      </c>
      <c r="B49" s="29">
        <v>-0.38</v>
      </c>
      <c r="C49" s="29">
        <v>0.01</v>
      </c>
      <c r="D49" s="29">
        <v>0.52</v>
      </c>
      <c r="E49" s="29">
        <v>-1.48</v>
      </c>
      <c r="F49" s="29">
        <v>-0.68</v>
      </c>
      <c r="G49" s="29">
        <v>-0.36</v>
      </c>
      <c r="H49" s="29">
        <v>-0.05</v>
      </c>
      <c r="I49" s="29">
        <v>0.57999999999999996</v>
      </c>
      <c r="J49" s="29">
        <v>1217</v>
      </c>
      <c r="K49" s="79">
        <f t="shared" si="0"/>
        <v>2.06</v>
      </c>
      <c r="L49" s="40">
        <v>-0.81068113195201597</v>
      </c>
      <c r="M49" s="52" t="str">
        <f t="shared" si="1"/>
        <v>CONTIDO</v>
      </c>
      <c r="N49" s="30">
        <v>1</v>
      </c>
      <c r="O49" s="33" t="s">
        <v>70</v>
      </c>
      <c r="P49" s="25">
        <v>-0.19</v>
      </c>
      <c r="Q49" s="25">
        <v>0.01</v>
      </c>
      <c r="R49" s="25">
        <v>0.5</v>
      </c>
      <c r="S49" s="25">
        <v>-1.24</v>
      </c>
      <c r="T49" s="25">
        <v>-0.52</v>
      </c>
      <c r="U49" s="25">
        <v>-0.18</v>
      </c>
      <c r="V49" s="25">
        <v>0.14000000000000001</v>
      </c>
      <c r="W49" s="25">
        <v>0.77</v>
      </c>
      <c r="X49" s="25">
        <v>1445</v>
      </c>
      <c r="Y49" s="79">
        <f t="shared" si="2"/>
        <v>2.0099999999999998</v>
      </c>
      <c r="Z49" s="49">
        <v>0.65421918101134602</v>
      </c>
      <c r="AA49" s="54" t="str">
        <f t="shared" si="3"/>
        <v>CONTIDO</v>
      </c>
      <c r="AB49" s="26">
        <v>1</v>
      </c>
      <c r="AC49" s="14" t="s">
        <v>70</v>
      </c>
      <c r="AD49" s="29">
        <v>-0.04</v>
      </c>
      <c r="AE49" s="29">
        <v>0.01</v>
      </c>
      <c r="AF49" s="29">
        <v>0.42</v>
      </c>
      <c r="AG49" s="29">
        <v>-0.81</v>
      </c>
      <c r="AH49" s="29">
        <v>-0.31</v>
      </c>
      <c r="AI49" s="29">
        <v>-7.0000000000000007E-2</v>
      </c>
      <c r="AJ49" s="29">
        <v>0.22</v>
      </c>
      <c r="AK49" s="29">
        <v>0.88</v>
      </c>
      <c r="AL49" s="29">
        <v>1627</v>
      </c>
      <c r="AM49" s="79">
        <f t="shared" si="4"/>
        <v>1.69</v>
      </c>
      <c r="AN49" s="40">
        <v>9.3827256248200597E-2</v>
      </c>
      <c r="AO49" s="52" t="str">
        <f t="shared" si="5"/>
        <v>CONTIDO</v>
      </c>
      <c r="AP49" s="30">
        <v>1</v>
      </c>
    </row>
    <row r="50" spans="1:42" x14ac:dyDescent="0.25">
      <c r="A50" s="14" t="s">
        <v>71</v>
      </c>
      <c r="B50" s="29">
        <v>-0.35</v>
      </c>
      <c r="C50" s="29">
        <v>0.01</v>
      </c>
      <c r="D50" s="29">
        <v>0.46</v>
      </c>
      <c r="E50" s="29">
        <v>-1.35</v>
      </c>
      <c r="F50" s="29">
        <v>-0.63</v>
      </c>
      <c r="G50" s="29">
        <v>-0.32</v>
      </c>
      <c r="H50" s="29">
        <v>-0.03</v>
      </c>
      <c r="I50" s="29">
        <v>0.48</v>
      </c>
      <c r="J50" s="29">
        <v>1237</v>
      </c>
      <c r="K50" s="79">
        <f t="shared" si="0"/>
        <v>1.83</v>
      </c>
      <c r="L50" s="40">
        <v>-1.0421840133482401</v>
      </c>
      <c r="M50" s="52" t="str">
        <f t="shared" si="1"/>
        <v>CONTIDO</v>
      </c>
      <c r="N50" s="30">
        <v>1</v>
      </c>
      <c r="O50" s="33" t="s">
        <v>71</v>
      </c>
      <c r="P50" s="25">
        <v>-0.56000000000000005</v>
      </c>
      <c r="Q50" s="25">
        <v>0.01</v>
      </c>
      <c r="R50" s="25">
        <v>0.48</v>
      </c>
      <c r="S50" s="25">
        <v>-1.55</v>
      </c>
      <c r="T50" s="25">
        <v>-0.88</v>
      </c>
      <c r="U50" s="25">
        <v>-0.52</v>
      </c>
      <c r="V50" s="25">
        <v>-0.22</v>
      </c>
      <c r="W50" s="25">
        <v>0.31</v>
      </c>
      <c r="X50" s="25">
        <v>1397</v>
      </c>
      <c r="Y50" s="79">
        <f t="shared" si="2"/>
        <v>1.86</v>
      </c>
      <c r="Z50" s="49">
        <v>-0.65260557246411599</v>
      </c>
      <c r="AA50" s="54" t="str">
        <f t="shared" si="3"/>
        <v>CONTIDO</v>
      </c>
      <c r="AB50" s="26">
        <v>1</v>
      </c>
      <c r="AC50" s="14" t="s">
        <v>71</v>
      </c>
      <c r="AD50" s="29">
        <v>-0.59</v>
      </c>
      <c r="AE50" s="29">
        <v>0.01</v>
      </c>
      <c r="AF50" s="29">
        <v>0.39</v>
      </c>
      <c r="AG50" s="29">
        <v>-1.37</v>
      </c>
      <c r="AH50" s="29">
        <v>-0.84</v>
      </c>
      <c r="AI50" s="29">
        <v>-0.57999999999999996</v>
      </c>
      <c r="AJ50" s="29">
        <v>-0.33</v>
      </c>
      <c r="AK50" s="29">
        <v>0.14000000000000001</v>
      </c>
      <c r="AL50" s="29">
        <v>1287</v>
      </c>
      <c r="AM50" s="79">
        <f t="shared" si="4"/>
        <v>1.5100000000000002</v>
      </c>
      <c r="AN50" s="40">
        <v>-0.47639273831815498</v>
      </c>
      <c r="AO50" s="52" t="str">
        <f t="shared" si="5"/>
        <v>CONTIDO</v>
      </c>
      <c r="AP50" s="30">
        <v>1</v>
      </c>
    </row>
    <row r="51" spans="1:42" x14ac:dyDescent="0.25">
      <c r="A51" s="14" t="s">
        <v>72</v>
      </c>
      <c r="B51" s="29">
        <v>0.06</v>
      </c>
      <c r="C51" s="29">
        <v>0.01</v>
      </c>
      <c r="D51" s="29">
        <v>0.46</v>
      </c>
      <c r="E51" s="29">
        <v>-0.89</v>
      </c>
      <c r="F51" s="29">
        <v>-0.23</v>
      </c>
      <c r="G51" s="29">
        <v>0.06</v>
      </c>
      <c r="H51" s="29">
        <v>0.39</v>
      </c>
      <c r="I51" s="29">
        <v>0.94</v>
      </c>
      <c r="J51" s="29">
        <v>1427</v>
      </c>
      <c r="K51" s="79">
        <f t="shared" si="0"/>
        <v>1.83</v>
      </c>
      <c r="L51" s="40">
        <v>-0.20924596916347901</v>
      </c>
      <c r="M51" s="52" t="str">
        <f t="shared" si="1"/>
        <v>CONTIDO</v>
      </c>
      <c r="N51" s="30">
        <v>1</v>
      </c>
      <c r="O51" s="33" t="s">
        <v>72</v>
      </c>
      <c r="P51" s="25">
        <v>-0.45</v>
      </c>
      <c r="Q51" s="25">
        <v>0.01</v>
      </c>
      <c r="R51" s="25">
        <v>0.54</v>
      </c>
      <c r="S51" s="25">
        <v>-1.59</v>
      </c>
      <c r="T51" s="25">
        <v>-0.78</v>
      </c>
      <c r="U51" s="25">
        <v>-0.43</v>
      </c>
      <c r="V51" s="25">
        <v>-0.09</v>
      </c>
      <c r="W51" s="25">
        <v>0.51</v>
      </c>
      <c r="X51" s="25">
        <v>1507</v>
      </c>
      <c r="Y51" s="79">
        <f t="shared" si="2"/>
        <v>2.1</v>
      </c>
      <c r="Z51" s="49">
        <v>0.401263346514938</v>
      </c>
      <c r="AA51" s="54" t="str">
        <f t="shared" si="3"/>
        <v>CONTIDO</v>
      </c>
      <c r="AB51" s="26">
        <v>1</v>
      </c>
      <c r="AC51" s="14" t="s">
        <v>72</v>
      </c>
      <c r="AD51" s="29">
        <v>-0.76</v>
      </c>
      <c r="AE51" s="29">
        <v>0.01</v>
      </c>
      <c r="AF51" s="29">
        <v>0.44</v>
      </c>
      <c r="AG51" s="29">
        <v>-1.7</v>
      </c>
      <c r="AH51" s="29">
        <v>-1.03</v>
      </c>
      <c r="AI51" s="29">
        <v>-0.73</v>
      </c>
      <c r="AJ51" s="29">
        <v>-0.45</v>
      </c>
      <c r="AK51" s="29">
        <v>0.04</v>
      </c>
      <c r="AL51" s="29">
        <v>1335</v>
      </c>
      <c r="AM51" s="79">
        <f t="shared" si="4"/>
        <v>1.74</v>
      </c>
      <c r="AN51" s="40">
        <v>-0.26288925533569901</v>
      </c>
      <c r="AO51" s="52" t="str">
        <f t="shared" si="5"/>
        <v>CONTIDO</v>
      </c>
      <c r="AP51" s="30">
        <v>1</v>
      </c>
    </row>
    <row r="52" spans="1:42" x14ac:dyDescent="0.25">
      <c r="A52" s="14" t="s">
        <v>73</v>
      </c>
      <c r="B52" s="29">
        <v>0.6</v>
      </c>
      <c r="C52" s="29">
        <v>0.01</v>
      </c>
      <c r="D52" s="29">
        <v>0.52</v>
      </c>
      <c r="E52" s="29">
        <v>-0.4</v>
      </c>
      <c r="F52" s="29">
        <v>0.26</v>
      </c>
      <c r="G52" s="29">
        <v>0.57999999999999996</v>
      </c>
      <c r="H52" s="29">
        <v>0.94</v>
      </c>
      <c r="I52" s="29">
        <v>1.62</v>
      </c>
      <c r="J52" s="29">
        <v>1413</v>
      </c>
      <c r="K52" s="79">
        <f t="shared" si="0"/>
        <v>2.02</v>
      </c>
      <c r="L52" s="40">
        <v>-3.0429461046543199E-3</v>
      </c>
      <c r="M52" s="52" t="str">
        <f t="shared" si="1"/>
        <v>CONTIDO</v>
      </c>
      <c r="N52" s="30">
        <v>1</v>
      </c>
      <c r="O52" s="33" t="s">
        <v>73</v>
      </c>
      <c r="P52" s="25">
        <v>-0.11</v>
      </c>
      <c r="Q52" s="25">
        <v>0.01</v>
      </c>
      <c r="R52" s="25">
        <v>0.55000000000000004</v>
      </c>
      <c r="S52" s="25">
        <v>-1.28</v>
      </c>
      <c r="T52" s="25">
        <v>-0.47</v>
      </c>
      <c r="U52" s="25">
        <v>-0.08</v>
      </c>
      <c r="V52" s="25">
        <v>0.26</v>
      </c>
      <c r="W52" s="25">
        <v>0.83</v>
      </c>
      <c r="X52" s="25">
        <v>1569</v>
      </c>
      <c r="Y52" s="79">
        <f t="shared" si="2"/>
        <v>2.11</v>
      </c>
      <c r="Z52" s="49">
        <v>0.50825897086989202</v>
      </c>
      <c r="AA52" s="54" t="str">
        <f t="shared" si="3"/>
        <v>CONTIDO</v>
      </c>
      <c r="AB52" s="26">
        <v>1</v>
      </c>
      <c r="AC52" s="14" t="s">
        <v>73</v>
      </c>
      <c r="AD52" s="29">
        <v>-0.59</v>
      </c>
      <c r="AE52" s="29">
        <v>0.01</v>
      </c>
      <c r="AF52" s="29">
        <v>0.47</v>
      </c>
      <c r="AG52" s="29">
        <v>-1.52</v>
      </c>
      <c r="AH52" s="29">
        <v>-0.9</v>
      </c>
      <c r="AI52" s="29">
        <v>-0.55000000000000004</v>
      </c>
      <c r="AJ52" s="29">
        <v>-0.28000000000000003</v>
      </c>
      <c r="AK52" s="29">
        <v>0.31</v>
      </c>
      <c r="AL52" s="29">
        <v>1331</v>
      </c>
      <c r="AM52" s="79">
        <f t="shared" si="4"/>
        <v>1.83</v>
      </c>
      <c r="AN52" s="40">
        <v>-0.23128945149704799</v>
      </c>
      <c r="AO52" s="52" t="str">
        <f t="shared" si="5"/>
        <v>CONTIDO</v>
      </c>
      <c r="AP52" s="30">
        <v>1</v>
      </c>
    </row>
    <row r="53" spans="1:42" x14ac:dyDescent="0.25">
      <c r="A53" s="14" t="s">
        <v>74</v>
      </c>
      <c r="B53" s="29">
        <v>0.26</v>
      </c>
      <c r="C53" s="29">
        <v>0.01</v>
      </c>
      <c r="D53" s="29">
        <v>0.47</v>
      </c>
      <c r="E53" s="29">
        <v>-0.72</v>
      </c>
      <c r="F53" s="29">
        <v>-0.06</v>
      </c>
      <c r="G53" s="29">
        <v>0.27</v>
      </c>
      <c r="H53" s="29">
        <v>0.56999999999999995</v>
      </c>
      <c r="I53" s="29">
        <v>1.1200000000000001</v>
      </c>
      <c r="J53" s="29">
        <v>1426</v>
      </c>
      <c r="K53" s="79">
        <f t="shared" si="0"/>
        <v>1.84</v>
      </c>
      <c r="L53" s="40">
        <v>0.419112386485191</v>
      </c>
      <c r="M53" s="52" t="str">
        <f t="shared" si="1"/>
        <v>CONTIDO</v>
      </c>
      <c r="N53" s="30">
        <v>1</v>
      </c>
      <c r="O53" s="33" t="s">
        <v>74</v>
      </c>
      <c r="P53" s="25">
        <v>0.3</v>
      </c>
      <c r="Q53" s="25">
        <v>0.01</v>
      </c>
      <c r="R53" s="25">
        <v>0.5</v>
      </c>
      <c r="S53" s="25">
        <v>-0.73</v>
      </c>
      <c r="T53" s="25">
        <v>-0.01</v>
      </c>
      <c r="U53" s="25">
        <v>0.32</v>
      </c>
      <c r="V53" s="25">
        <v>0.64</v>
      </c>
      <c r="W53" s="25">
        <v>1.19</v>
      </c>
      <c r="X53" s="25">
        <v>1303</v>
      </c>
      <c r="Y53" s="79">
        <f t="shared" si="2"/>
        <v>1.92</v>
      </c>
      <c r="Z53" s="49">
        <v>0.53314447834621903</v>
      </c>
      <c r="AA53" s="54" t="str">
        <f t="shared" si="3"/>
        <v>CONTIDO</v>
      </c>
      <c r="AB53" s="26">
        <v>1</v>
      </c>
      <c r="AC53" s="14" t="s">
        <v>74</v>
      </c>
      <c r="AD53" s="29">
        <v>-0.31</v>
      </c>
      <c r="AE53" s="29">
        <v>0.01</v>
      </c>
      <c r="AF53" s="29">
        <v>0.41</v>
      </c>
      <c r="AG53" s="29">
        <v>-1.2</v>
      </c>
      <c r="AH53" s="29">
        <v>-0.57999999999999996</v>
      </c>
      <c r="AI53" s="29">
        <v>-0.28999999999999998</v>
      </c>
      <c r="AJ53" s="29">
        <v>-0.03</v>
      </c>
      <c r="AK53" s="29">
        <v>0.45</v>
      </c>
      <c r="AL53" s="29">
        <v>1539</v>
      </c>
      <c r="AM53" s="79">
        <f t="shared" si="4"/>
        <v>1.65</v>
      </c>
      <c r="AN53" s="40">
        <v>-0.44521132126653501</v>
      </c>
      <c r="AO53" s="52" t="str">
        <f t="shared" si="5"/>
        <v>CONTIDO</v>
      </c>
      <c r="AP53" s="30">
        <v>1</v>
      </c>
    </row>
    <row r="54" spans="1:42" x14ac:dyDescent="0.25">
      <c r="A54" s="14" t="s">
        <v>75</v>
      </c>
      <c r="B54" s="29">
        <v>0.05</v>
      </c>
      <c r="C54" s="29">
        <v>0.01</v>
      </c>
      <c r="D54" s="29">
        <v>0.47</v>
      </c>
      <c r="E54" s="29">
        <v>-0.96</v>
      </c>
      <c r="F54" s="29">
        <v>-0.23</v>
      </c>
      <c r="G54" s="29">
        <v>7.0000000000000007E-2</v>
      </c>
      <c r="H54" s="29">
        <v>0.35</v>
      </c>
      <c r="I54" s="29">
        <v>0.93</v>
      </c>
      <c r="J54" s="29">
        <v>1409</v>
      </c>
      <c r="K54" s="79">
        <f t="shared" si="0"/>
        <v>1.8900000000000001</v>
      </c>
      <c r="L54" s="40">
        <v>-0.16895444084369601</v>
      </c>
      <c r="M54" s="52" t="str">
        <f t="shared" si="1"/>
        <v>CONTIDO</v>
      </c>
      <c r="N54" s="30">
        <v>1</v>
      </c>
      <c r="O54" s="33" t="s">
        <v>75</v>
      </c>
      <c r="P54" s="25">
        <v>1.1499999999999999</v>
      </c>
      <c r="Q54" s="25">
        <v>0.01</v>
      </c>
      <c r="R54" s="25">
        <v>0.38</v>
      </c>
      <c r="S54" s="25">
        <v>0.39</v>
      </c>
      <c r="T54" s="25">
        <v>0.89</v>
      </c>
      <c r="U54" s="25">
        <v>1.1499999999999999</v>
      </c>
      <c r="V54" s="25">
        <v>1.41</v>
      </c>
      <c r="W54" s="25">
        <v>1.89</v>
      </c>
      <c r="X54" s="25">
        <v>1555</v>
      </c>
      <c r="Y54" s="79">
        <f t="shared" si="2"/>
        <v>1.5</v>
      </c>
      <c r="Z54" s="49">
        <v>1.68342445340248</v>
      </c>
      <c r="AA54" s="54" t="str">
        <f t="shared" si="3"/>
        <v>CONTIDO</v>
      </c>
      <c r="AB54" s="26">
        <v>1</v>
      </c>
      <c r="AC54" s="14" t="s">
        <v>75</v>
      </c>
      <c r="AD54" s="29">
        <v>0.03</v>
      </c>
      <c r="AE54" s="29">
        <v>0.01</v>
      </c>
      <c r="AF54" s="29">
        <v>0.39</v>
      </c>
      <c r="AG54" s="29">
        <v>-0.77</v>
      </c>
      <c r="AH54" s="29">
        <v>-0.22</v>
      </c>
      <c r="AI54" s="29">
        <v>0.05</v>
      </c>
      <c r="AJ54" s="29">
        <v>0.3</v>
      </c>
      <c r="AK54" s="29">
        <v>0.75</v>
      </c>
      <c r="AL54" s="29">
        <v>1538</v>
      </c>
      <c r="AM54" s="79">
        <f t="shared" si="4"/>
        <v>1.52</v>
      </c>
      <c r="AN54" s="40">
        <v>-8.9542675788147494E-2</v>
      </c>
      <c r="AO54" s="52" t="str">
        <f t="shared" si="5"/>
        <v>CONTIDO</v>
      </c>
      <c r="AP54" s="30">
        <v>1</v>
      </c>
    </row>
    <row r="55" spans="1:42" x14ac:dyDescent="0.25">
      <c r="A55" s="14" t="s">
        <v>76</v>
      </c>
      <c r="B55" s="29">
        <v>0.1</v>
      </c>
      <c r="C55" s="29">
        <v>0.01</v>
      </c>
      <c r="D55" s="29">
        <v>0.52</v>
      </c>
      <c r="E55" s="29">
        <v>-0.99</v>
      </c>
      <c r="F55" s="29">
        <v>-0.23</v>
      </c>
      <c r="G55" s="29">
        <v>0.11</v>
      </c>
      <c r="H55" s="29">
        <v>0.46</v>
      </c>
      <c r="I55" s="29">
        <v>1.05</v>
      </c>
      <c r="J55" s="29">
        <v>1400</v>
      </c>
      <c r="K55" s="79">
        <f t="shared" si="0"/>
        <v>2.04</v>
      </c>
      <c r="L55" s="40">
        <v>-0.196936764795759</v>
      </c>
      <c r="M55" s="52" t="str">
        <f t="shared" si="1"/>
        <v>CONTIDO</v>
      </c>
      <c r="N55" s="30">
        <v>1</v>
      </c>
      <c r="O55" s="33" t="s">
        <v>76</v>
      </c>
      <c r="P55" s="25">
        <v>0.96</v>
      </c>
      <c r="Q55" s="25">
        <v>0.01</v>
      </c>
      <c r="R55" s="25">
        <v>0.51</v>
      </c>
      <c r="S55" s="25">
        <v>-0.05</v>
      </c>
      <c r="T55" s="25">
        <v>0.63</v>
      </c>
      <c r="U55" s="25">
        <v>0.94</v>
      </c>
      <c r="V55" s="25">
        <v>1.28</v>
      </c>
      <c r="W55" s="25">
        <v>1.95</v>
      </c>
      <c r="X55" s="25">
        <v>1353</v>
      </c>
      <c r="Y55" s="79">
        <f t="shared" si="2"/>
        <v>2</v>
      </c>
      <c r="Z55" s="49">
        <v>1.4812535962650399</v>
      </c>
      <c r="AA55" s="54" t="str">
        <f t="shared" si="3"/>
        <v>CONTIDO</v>
      </c>
      <c r="AB55" s="26">
        <v>1</v>
      </c>
      <c r="AC55" s="14" t="s">
        <v>76</v>
      </c>
      <c r="AD55" s="29">
        <v>0.47</v>
      </c>
      <c r="AE55" s="29">
        <v>0.01</v>
      </c>
      <c r="AF55" s="29">
        <v>0.38</v>
      </c>
      <c r="AG55" s="29">
        <v>-0.28000000000000003</v>
      </c>
      <c r="AH55" s="29">
        <v>0.22</v>
      </c>
      <c r="AI55" s="29">
        <v>0.48</v>
      </c>
      <c r="AJ55" s="29">
        <v>0.72</v>
      </c>
      <c r="AK55" s="29">
        <v>1.22</v>
      </c>
      <c r="AL55" s="29">
        <v>1491</v>
      </c>
      <c r="AM55" s="79">
        <f t="shared" si="4"/>
        <v>1.5</v>
      </c>
      <c r="AN55" s="40">
        <v>0.35551379981565201</v>
      </c>
      <c r="AO55" s="52" t="str">
        <f t="shared" si="5"/>
        <v>CONTIDO</v>
      </c>
      <c r="AP55" s="30">
        <v>1</v>
      </c>
    </row>
    <row r="56" spans="1:42" x14ac:dyDescent="0.25">
      <c r="A56" s="14" t="s">
        <v>77</v>
      </c>
      <c r="B56" s="29">
        <v>0.28000000000000003</v>
      </c>
      <c r="C56" s="29">
        <v>0.01</v>
      </c>
      <c r="D56" s="29">
        <v>0.51</v>
      </c>
      <c r="E56" s="29">
        <v>-0.76</v>
      </c>
      <c r="F56" s="29">
        <v>-0.04</v>
      </c>
      <c r="G56" s="29">
        <v>0.28999999999999998</v>
      </c>
      <c r="H56" s="29">
        <v>0.62</v>
      </c>
      <c r="I56" s="29">
        <v>1.23</v>
      </c>
      <c r="J56" s="29">
        <v>1435</v>
      </c>
      <c r="K56" s="79">
        <f t="shared" si="0"/>
        <v>1.99</v>
      </c>
      <c r="L56" s="40">
        <v>-0.29946825553926698</v>
      </c>
      <c r="M56" s="52" t="str">
        <f t="shared" si="1"/>
        <v>CONTIDO</v>
      </c>
      <c r="N56" s="30">
        <v>1</v>
      </c>
      <c r="O56" s="33" t="s">
        <v>77</v>
      </c>
      <c r="P56" s="25">
        <v>0.77</v>
      </c>
      <c r="Q56" s="25">
        <v>0.01</v>
      </c>
      <c r="R56" s="25">
        <v>0.51</v>
      </c>
      <c r="S56" s="25">
        <v>-0.23</v>
      </c>
      <c r="T56" s="25">
        <v>0.45</v>
      </c>
      <c r="U56" s="25">
        <v>0.78</v>
      </c>
      <c r="V56" s="25">
        <v>1.1000000000000001</v>
      </c>
      <c r="W56" s="25">
        <v>1.77</v>
      </c>
      <c r="X56" s="25">
        <v>1247</v>
      </c>
      <c r="Y56" s="79">
        <f t="shared" si="2"/>
        <v>2</v>
      </c>
      <c r="Z56" s="49">
        <v>0.77578679360092095</v>
      </c>
      <c r="AA56" s="54" t="str">
        <f t="shared" si="3"/>
        <v>CONTIDO</v>
      </c>
      <c r="AB56" s="26">
        <v>1</v>
      </c>
      <c r="AC56" s="14" t="s">
        <v>77</v>
      </c>
      <c r="AD56" s="29">
        <v>0.86</v>
      </c>
      <c r="AE56" s="29">
        <v>0.01</v>
      </c>
      <c r="AF56" s="29">
        <v>0.41</v>
      </c>
      <c r="AG56" s="29">
        <v>0.03</v>
      </c>
      <c r="AH56" s="29">
        <v>0.61</v>
      </c>
      <c r="AI56" s="29">
        <v>0.87</v>
      </c>
      <c r="AJ56" s="29">
        <v>1.1100000000000001</v>
      </c>
      <c r="AK56" s="29">
        <v>1.67</v>
      </c>
      <c r="AL56" s="29">
        <v>1374</v>
      </c>
      <c r="AM56" s="79">
        <f t="shared" si="4"/>
        <v>1.64</v>
      </c>
      <c r="AN56" s="40">
        <v>0.61512798698127802</v>
      </c>
      <c r="AO56" s="52" t="str">
        <f t="shared" si="5"/>
        <v>CONTIDO</v>
      </c>
      <c r="AP56" s="30">
        <v>1</v>
      </c>
    </row>
    <row r="57" spans="1:42" x14ac:dyDescent="0.25">
      <c r="A57" s="14" t="s">
        <v>78</v>
      </c>
      <c r="B57" s="29">
        <v>-0.82</v>
      </c>
      <c r="C57" s="29">
        <v>0.01</v>
      </c>
      <c r="D57" s="29">
        <v>0.53</v>
      </c>
      <c r="E57" s="29">
        <v>-1.98</v>
      </c>
      <c r="F57" s="29">
        <v>-1.1299999999999999</v>
      </c>
      <c r="G57" s="29">
        <v>-0.79</v>
      </c>
      <c r="H57" s="29">
        <v>-0.45</v>
      </c>
      <c r="I57" s="29">
        <v>0.12</v>
      </c>
      <c r="J57" s="29">
        <v>1552</v>
      </c>
      <c r="K57" s="79">
        <f t="shared" si="0"/>
        <v>2.1</v>
      </c>
      <c r="L57" s="40">
        <v>-0.94067992072667095</v>
      </c>
      <c r="M57" s="52" t="str">
        <f t="shared" si="1"/>
        <v>CONTIDO</v>
      </c>
      <c r="N57" s="30">
        <v>1</v>
      </c>
      <c r="O57" s="33" t="s">
        <v>78</v>
      </c>
      <c r="P57" s="25">
        <v>0.18</v>
      </c>
      <c r="Q57" s="25">
        <v>0.01</v>
      </c>
      <c r="R57" s="25">
        <v>0.38</v>
      </c>
      <c r="S57" s="25">
        <v>-0.62</v>
      </c>
      <c r="T57" s="25">
        <v>-0.06</v>
      </c>
      <c r="U57" s="25">
        <v>0.2</v>
      </c>
      <c r="V57" s="25">
        <v>0.44</v>
      </c>
      <c r="W57" s="25">
        <v>0.89</v>
      </c>
      <c r="X57" s="25">
        <v>1574</v>
      </c>
      <c r="Y57" s="79">
        <f t="shared" si="2"/>
        <v>1.51</v>
      </c>
      <c r="Z57" s="49">
        <v>-4.2909973554419001E-2</v>
      </c>
      <c r="AA57" s="54" t="str">
        <f t="shared" si="3"/>
        <v>CONTIDO</v>
      </c>
      <c r="AB57" s="26">
        <v>1</v>
      </c>
      <c r="AC57" s="14" t="s">
        <v>78</v>
      </c>
      <c r="AD57" s="29">
        <v>0.08</v>
      </c>
      <c r="AE57" s="29">
        <v>0.01</v>
      </c>
      <c r="AF57" s="29">
        <v>0.36</v>
      </c>
      <c r="AG57" s="29">
        <v>-0.64</v>
      </c>
      <c r="AH57" s="29">
        <v>-0.14000000000000001</v>
      </c>
      <c r="AI57" s="29">
        <v>0.1</v>
      </c>
      <c r="AJ57" s="29">
        <v>0.32</v>
      </c>
      <c r="AK57" s="29">
        <v>0.75</v>
      </c>
      <c r="AL57" s="29">
        <v>1366</v>
      </c>
      <c r="AM57" s="79">
        <f t="shared" si="4"/>
        <v>1.3900000000000001</v>
      </c>
      <c r="AN57" s="40">
        <v>0.61095935319356998</v>
      </c>
      <c r="AO57" s="52" t="str">
        <f t="shared" si="5"/>
        <v>CONTIDO</v>
      </c>
      <c r="AP57" s="30">
        <v>1</v>
      </c>
    </row>
    <row r="58" spans="1:42" x14ac:dyDescent="0.25">
      <c r="A58" s="14" t="s">
        <v>79</v>
      </c>
      <c r="B58" s="29">
        <v>-0.42</v>
      </c>
      <c r="C58" s="29">
        <v>0.01</v>
      </c>
      <c r="D58" s="29">
        <v>0.51</v>
      </c>
      <c r="E58" s="29">
        <v>-1.5</v>
      </c>
      <c r="F58" s="29">
        <v>-0.75</v>
      </c>
      <c r="G58" s="29">
        <v>-0.41</v>
      </c>
      <c r="H58" s="29">
        <v>-0.08</v>
      </c>
      <c r="I58" s="29">
        <v>0.51</v>
      </c>
      <c r="J58" s="29">
        <v>1323</v>
      </c>
      <c r="K58" s="79">
        <f t="shared" si="0"/>
        <v>2.0099999999999998</v>
      </c>
      <c r="L58" s="40">
        <v>0.19845385246943301</v>
      </c>
      <c r="M58" s="52" t="str">
        <f t="shared" si="1"/>
        <v>CONTIDO</v>
      </c>
      <c r="N58" s="30">
        <v>1</v>
      </c>
      <c r="O58" s="33" t="s">
        <v>79</v>
      </c>
      <c r="P58" s="25">
        <v>-7.0000000000000007E-2</v>
      </c>
      <c r="Q58" s="25">
        <v>0.01</v>
      </c>
      <c r="R58" s="25">
        <v>0.46</v>
      </c>
      <c r="S58" s="25">
        <v>-1.04</v>
      </c>
      <c r="T58" s="25">
        <v>-0.37</v>
      </c>
      <c r="U58" s="25">
        <v>-0.04</v>
      </c>
      <c r="V58" s="25">
        <v>0.24</v>
      </c>
      <c r="W58" s="25">
        <v>0.74</v>
      </c>
      <c r="X58" s="25">
        <v>1345</v>
      </c>
      <c r="Y58" s="79">
        <f t="shared" si="2"/>
        <v>1.78</v>
      </c>
      <c r="Z58" s="49">
        <v>1.1269854637427801</v>
      </c>
      <c r="AA58" s="54" t="str">
        <f t="shared" si="3"/>
        <v>NÃO</v>
      </c>
      <c r="AB58" s="26">
        <v>1</v>
      </c>
      <c r="AC58" s="14" t="s">
        <v>79</v>
      </c>
      <c r="AD58" s="29">
        <v>0.11</v>
      </c>
      <c r="AE58" s="29">
        <v>0.01</v>
      </c>
      <c r="AF58" s="29">
        <v>0.37</v>
      </c>
      <c r="AG58" s="29">
        <v>-0.67</v>
      </c>
      <c r="AH58" s="29">
        <v>-0.13</v>
      </c>
      <c r="AI58" s="29">
        <v>0.11</v>
      </c>
      <c r="AJ58" s="29">
        <v>0.34</v>
      </c>
      <c r="AK58" s="29">
        <v>0.82</v>
      </c>
      <c r="AL58" s="29">
        <v>1535</v>
      </c>
      <c r="AM58" s="79">
        <f t="shared" si="4"/>
        <v>1.49</v>
      </c>
      <c r="AN58" s="40">
        <v>0.42010720263975998</v>
      </c>
      <c r="AO58" s="52" t="str">
        <f t="shared" si="5"/>
        <v>CONTIDO</v>
      </c>
      <c r="AP58" s="30">
        <v>1</v>
      </c>
    </row>
    <row r="59" spans="1:42" x14ac:dyDescent="0.25">
      <c r="A59" s="14" t="s">
        <v>80</v>
      </c>
      <c r="B59" s="29">
        <v>-0.36</v>
      </c>
      <c r="C59" s="29">
        <v>0.01</v>
      </c>
      <c r="D59" s="29">
        <v>0.54</v>
      </c>
      <c r="E59" s="29">
        <v>-1.44</v>
      </c>
      <c r="F59" s="29">
        <v>-0.71</v>
      </c>
      <c r="G59" s="29">
        <v>-0.34</v>
      </c>
      <c r="H59" s="29">
        <v>-0.01</v>
      </c>
      <c r="I59" s="29">
        <v>0.68</v>
      </c>
      <c r="J59" s="29">
        <v>1339</v>
      </c>
      <c r="K59" s="79">
        <f t="shared" si="0"/>
        <v>2.12</v>
      </c>
      <c r="L59" s="40">
        <v>0.90629106074419297</v>
      </c>
      <c r="M59" s="52" t="str">
        <f t="shared" si="1"/>
        <v>NÃO</v>
      </c>
      <c r="N59" s="30">
        <v>1</v>
      </c>
      <c r="O59" s="33" t="s">
        <v>80</v>
      </c>
      <c r="P59" s="25">
        <v>0.08</v>
      </c>
      <c r="Q59" s="25">
        <v>0.01</v>
      </c>
      <c r="R59" s="25">
        <v>0.52</v>
      </c>
      <c r="S59" s="25">
        <v>-1.05</v>
      </c>
      <c r="T59" s="25">
        <v>-0.23</v>
      </c>
      <c r="U59" s="25">
        <v>0.09</v>
      </c>
      <c r="V59" s="25">
        <v>0.41</v>
      </c>
      <c r="W59" s="25">
        <v>1.08</v>
      </c>
      <c r="X59" s="25">
        <v>1292</v>
      </c>
      <c r="Y59" s="79">
        <f t="shared" si="2"/>
        <v>2.13</v>
      </c>
      <c r="Z59" s="49">
        <v>0.29901346284717301</v>
      </c>
      <c r="AA59" s="54" t="str">
        <f t="shared" si="3"/>
        <v>CONTIDO</v>
      </c>
      <c r="AB59" s="26">
        <v>1</v>
      </c>
      <c r="AC59" s="14" t="s">
        <v>80</v>
      </c>
      <c r="AD59" s="29">
        <v>-0.18</v>
      </c>
      <c r="AE59" s="29">
        <v>0.01</v>
      </c>
      <c r="AF59" s="29">
        <v>0.39</v>
      </c>
      <c r="AG59" s="29">
        <v>-0.93</v>
      </c>
      <c r="AH59" s="29">
        <v>-0.43</v>
      </c>
      <c r="AI59" s="29">
        <v>-0.18</v>
      </c>
      <c r="AJ59" s="29">
        <v>0.08</v>
      </c>
      <c r="AK59" s="29">
        <v>0.61</v>
      </c>
      <c r="AL59" s="29">
        <v>1608</v>
      </c>
      <c r="AM59" s="79">
        <f t="shared" si="4"/>
        <v>1.54</v>
      </c>
      <c r="AN59" s="40">
        <v>0.47280780504289499</v>
      </c>
      <c r="AO59" s="52" t="str">
        <f t="shared" si="5"/>
        <v>CONTIDO</v>
      </c>
      <c r="AP59" s="30">
        <v>1</v>
      </c>
    </row>
    <row r="60" spans="1:42" x14ac:dyDescent="0.25">
      <c r="A60" s="14" t="s">
        <v>81</v>
      </c>
      <c r="B60" s="29">
        <v>-0.06</v>
      </c>
      <c r="C60" s="29">
        <v>0.01</v>
      </c>
      <c r="D60" s="29">
        <v>0.3</v>
      </c>
      <c r="E60" s="29">
        <v>-0.67</v>
      </c>
      <c r="F60" s="29">
        <v>-0.26</v>
      </c>
      <c r="G60" s="29">
        <v>-0.06</v>
      </c>
      <c r="H60" s="29">
        <v>0.14000000000000001</v>
      </c>
      <c r="I60" s="29">
        <v>0.52</v>
      </c>
      <c r="J60" s="29">
        <v>1575</v>
      </c>
      <c r="K60" s="79">
        <f t="shared" si="0"/>
        <v>1.19</v>
      </c>
      <c r="L60" s="40">
        <v>-0.37370758681628402</v>
      </c>
      <c r="M60" s="52" t="str">
        <f t="shared" si="1"/>
        <v>CONTIDO</v>
      </c>
      <c r="N60" s="30">
        <v>1</v>
      </c>
      <c r="O60" s="33" t="s">
        <v>81</v>
      </c>
      <c r="P60" s="25">
        <v>0.21</v>
      </c>
      <c r="Q60" s="25">
        <v>0.01</v>
      </c>
      <c r="R60" s="25">
        <v>0.28999999999999998</v>
      </c>
      <c r="S60" s="25">
        <v>-0.36</v>
      </c>
      <c r="T60" s="25">
        <v>0.02</v>
      </c>
      <c r="U60" s="25">
        <v>0.2</v>
      </c>
      <c r="V60" s="25">
        <v>0.41</v>
      </c>
      <c r="W60" s="25">
        <v>0.76</v>
      </c>
      <c r="X60" s="25">
        <v>1394</v>
      </c>
      <c r="Y60" s="79">
        <f t="shared" si="2"/>
        <v>1.1200000000000001</v>
      </c>
      <c r="Z60" s="49">
        <v>0.82132620657946898</v>
      </c>
      <c r="AA60" s="54" t="str">
        <f t="shared" si="3"/>
        <v>NÃO</v>
      </c>
      <c r="AB60" s="26">
        <v>1</v>
      </c>
      <c r="AC60" s="14" t="s">
        <v>81</v>
      </c>
      <c r="AD60" s="29">
        <v>-0.59</v>
      </c>
      <c r="AE60" s="29">
        <v>0.01</v>
      </c>
      <c r="AF60" s="29">
        <v>0.34</v>
      </c>
      <c r="AG60" s="29">
        <v>-1.27</v>
      </c>
      <c r="AH60" s="29">
        <v>-0.8</v>
      </c>
      <c r="AI60" s="29">
        <v>-0.56999999999999995</v>
      </c>
      <c r="AJ60" s="29">
        <v>-0.36</v>
      </c>
      <c r="AK60" s="29">
        <v>0.03</v>
      </c>
      <c r="AL60" s="29">
        <v>1483</v>
      </c>
      <c r="AM60" s="79">
        <f t="shared" si="4"/>
        <v>1.3</v>
      </c>
      <c r="AN60" s="40">
        <v>-0.26306337156884102</v>
      </c>
      <c r="AO60" s="52" t="str">
        <f t="shared" si="5"/>
        <v>CONTIDO</v>
      </c>
      <c r="AP60" s="30">
        <v>1</v>
      </c>
    </row>
    <row r="61" spans="1:42" x14ac:dyDescent="0.25">
      <c r="A61" s="14" t="s">
        <v>82</v>
      </c>
      <c r="B61" s="29">
        <v>0.01</v>
      </c>
      <c r="C61" s="29">
        <v>0.01</v>
      </c>
      <c r="D61" s="29">
        <v>0.51</v>
      </c>
      <c r="E61" s="29">
        <v>-0.99</v>
      </c>
      <c r="F61" s="29">
        <v>-0.31</v>
      </c>
      <c r="G61" s="29">
        <v>0.03</v>
      </c>
      <c r="H61" s="29">
        <v>0.35</v>
      </c>
      <c r="I61" s="29">
        <v>1.04</v>
      </c>
      <c r="J61" s="29">
        <v>1454</v>
      </c>
      <c r="K61" s="79">
        <f t="shared" si="0"/>
        <v>2.0300000000000002</v>
      </c>
      <c r="L61" s="40">
        <v>-8.70623066155473E-2</v>
      </c>
      <c r="M61" s="52" t="str">
        <f t="shared" si="1"/>
        <v>CONTIDO</v>
      </c>
      <c r="N61" s="30">
        <v>1</v>
      </c>
      <c r="O61" s="33" t="s">
        <v>82</v>
      </c>
      <c r="P61" s="25">
        <v>0.22</v>
      </c>
      <c r="Q61" s="25">
        <v>0.01</v>
      </c>
      <c r="R61" s="25">
        <v>0.52</v>
      </c>
      <c r="S61" s="25">
        <v>-0.81</v>
      </c>
      <c r="T61" s="25">
        <v>-0.1</v>
      </c>
      <c r="U61" s="25">
        <v>0.23</v>
      </c>
      <c r="V61" s="25">
        <v>0.56000000000000005</v>
      </c>
      <c r="W61" s="25">
        <v>1.2</v>
      </c>
      <c r="X61" s="25">
        <v>1575</v>
      </c>
      <c r="Y61" s="79">
        <f t="shared" si="2"/>
        <v>2.0099999999999998</v>
      </c>
      <c r="Z61" s="49">
        <v>0.253032427752931</v>
      </c>
      <c r="AA61" s="54" t="str">
        <f t="shared" si="3"/>
        <v>CONTIDO</v>
      </c>
      <c r="AB61" s="26">
        <v>1</v>
      </c>
      <c r="AC61" s="14" t="s">
        <v>82</v>
      </c>
      <c r="AD61" s="29">
        <v>-0.57999999999999996</v>
      </c>
      <c r="AE61" s="29">
        <v>0.01</v>
      </c>
      <c r="AF61" s="29">
        <v>0.44</v>
      </c>
      <c r="AG61" s="29">
        <v>-1.47</v>
      </c>
      <c r="AH61" s="29">
        <v>-0.86</v>
      </c>
      <c r="AI61" s="29">
        <v>-0.56999999999999995</v>
      </c>
      <c r="AJ61" s="29">
        <v>-0.27</v>
      </c>
      <c r="AK61" s="29">
        <v>0.22</v>
      </c>
      <c r="AL61" s="29">
        <v>1437</v>
      </c>
      <c r="AM61" s="79">
        <f t="shared" si="4"/>
        <v>1.69</v>
      </c>
      <c r="AN61" s="40">
        <v>0.43051588024939902</v>
      </c>
      <c r="AO61" s="52" t="str">
        <f t="shared" si="5"/>
        <v>NÃO</v>
      </c>
      <c r="AP61" s="30">
        <v>1</v>
      </c>
    </row>
    <row r="62" spans="1:42" x14ac:dyDescent="0.25">
      <c r="A62" s="14" t="s">
        <v>83</v>
      </c>
      <c r="B62" s="29">
        <v>0.37</v>
      </c>
      <c r="C62" s="29">
        <v>0.01</v>
      </c>
      <c r="D62" s="29">
        <v>0.46</v>
      </c>
      <c r="E62" s="29">
        <v>-0.49</v>
      </c>
      <c r="F62" s="29">
        <v>7.0000000000000007E-2</v>
      </c>
      <c r="G62" s="29">
        <v>0.35</v>
      </c>
      <c r="H62" s="29">
        <v>0.67</v>
      </c>
      <c r="I62" s="29">
        <v>1.27</v>
      </c>
      <c r="J62" s="29">
        <v>1326</v>
      </c>
      <c r="K62" s="79">
        <f t="shared" si="0"/>
        <v>1.76</v>
      </c>
      <c r="L62" s="40">
        <v>-0.84251282552971596</v>
      </c>
      <c r="M62" s="52" t="str">
        <f t="shared" si="1"/>
        <v>NÃO</v>
      </c>
      <c r="N62" s="30">
        <v>1</v>
      </c>
      <c r="O62" s="33" t="s">
        <v>83</v>
      </c>
      <c r="P62" s="25">
        <v>0.41</v>
      </c>
      <c r="Q62" s="25">
        <v>0.01</v>
      </c>
      <c r="R62" s="25">
        <v>0.46</v>
      </c>
      <c r="S62" s="25">
        <v>-0.52</v>
      </c>
      <c r="T62" s="25">
        <v>0.12</v>
      </c>
      <c r="U62" s="25">
        <v>0.42</v>
      </c>
      <c r="V62" s="25">
        <v>0.72</v>
      </c>
      <c r="W62" s="25">
        <v>1.31</v>
      </c>
      <c r="X62" s="25">
        <v>1401</v>
      </c>
      <c r="Y62" s="79">
        <f t="shared" si="2"/>
        <v>1.83</v>
      </c>
      <c r="Z62" s="49">
        <v>0.40571782957676</v>
      </c>
      <c r="AA62" s="54" t="str">
        <f t="shared" si="3"/>
        <v>CONTIDO</v>
      </c>
      <c r="AB62" s="26">
        <v>1</v>
      </c>
      <c r="AC62" s="14" t="s">
        <v>83</v>
      </c>
      <c r="AD62" s="29">
        <v>-0.39</v>
      </c>
      <c r="AE62" s="29">
        <v>0.01</v>
      </c>
      <c r="AF62" s="29">
        <v>0.42</v>
      </c>
      <c r="AG62" s="29">
        <v>-1.24</v>
      </c>
      <c r="AH62" s="29">
        <v>-0.65</v>
      </c>
      <c r="AI62" s="29">
        <v>-0.37</v>
      </c>
      <c r="AJ62" s="29">
        <v>-0.11</v>
      </c>
      <c r="AK62" s="29">
        <v>0.38</v>
      </c>
      <c r="AL62" s="29">
        <v>1407</v>
      </c>
      <c r="AM62" s="79">
        <f t="shared" si="4"/>
        <v>1.62</v>
      </c>
      <c r="AN62" s="40">
        <v>0.34454803380771098</v>
      </c>
      <c r="AO62" s="52" t="str">
        <f t="shared" si="5"/>
        <v>CONTIDO</v>
      </c>
      <c r="AP62" s="30">
        <v>1</v>
      </c>
    </row>
    <row r="63" spans="1:42" x14ac:dyDescent="0.25">
      <c r="A63" s="14" t="s">
        <v>84</v>
      </c>
      <c r="B63" s="29">
        <v>-0.39</v>
      </c>
      <c r="C63" s="29">
        <v>0.01</v>
      </c>
      <c r="D63" s="29">
        <v>0.32</v>
      </c>
      <c r="E63" s="29">
        <v>-1.05</v>
      </c>
      <c r="F63" s="29">
        <v>-0.6</v>
      </c>
      <c r="G63" s="29">
        <v>-0.38</v>
      </c>
      <c r="H63" s="29">
        <v>-0.16</v>
      </c>
      <c r="I63" s="29">
        <v>0.23</v>
      </c>
      <c r="J63" s="29">
        <v>1416</v>
      </c>
      <c r="K63" s="79">
        <f t="shared" si="0"/>
        <v>1.28</v>
      </c>
      <c r="L63" s="40">
        <v>-0.67250502879909102</v>
      </c>
      <c r="M63" s="52" t="str">
        <f t="shared" si="1"/>
        <v>CONTIDO</v>
      </c>
      <c r="N63" s="30">
        <v>1</v>
      </c>
      <c r="O63" s="33" t="s">
        <v>84</v>
      </c>
      <c r="P63" s="25">
        <v>0.66</v>
      </c>
      <c r="Q63" s="25">
        <v>0.01</v>
      </c>
      <c r="R63" s="25">
        <v>0.28999999999999998</v>
      </c>
      <c r="S63" s="25">
        <v>0.08</v>
      </c>
      <c r="T63" s="25">
        <v>0.47</v>
      </c>
      <c r="U63" s="25">
        <v>0.66</v>
      </c>
      <c r="V63" s="25">
        <v>0.85</v>
      </c>
      <c r="W63" s="25">
        <v>1.19</v>
      </c>
      <c r="X63" s="25">
        <v>1305</v>
      </c>
      <c r="Y63" s="79">
        <f t="shared" si="2"/>
        <v>1.1099999999999999</v>
      </c>
      <c r="Z63" s="49">
        <v>0.39314055309523699</v>
      </c>
      <c r="AA63" s="54" t="str">
        <f t="shared" si="3"/>
        <v>CONTIDO</v>
      </c>
      <c r="AB63" s="26">
        <v>1</v>
      </c>
      <c r="AC63" s="14" t="s">
        <v>84</v>
      </c>
      <c r="AD63" s="29">
        <v>0.18</v>
      </c>
      <c r="AE63" s="29">
        <v>0.01</v>
      </c>
      <c r="AF63" s="29">
        <v>0.28000000000000003</v>
      </c>
      <c r="AG63" s="29">
        <v>-0.37</v>
      </c>
      <c r="AH63" s="29">
        <v>0</v>
      </c>
      <c r="AI63" s="29">
        <v>0.18</v>
      </c>
      <c r="AJ63" s="29">
        <v>0.37</v>
      </c>
      <c r="AK63" s="29">
        <v>0.71</v>
      </c>
      <c r="AL63" s="29">
        <v>1595</v>
      </c>
      <c r="AM63" s="79">
        <f t="shared" si="4"/>
        <v>1.08</v>
      </c>
      <c r="AN63" s="40">
        <v>0.33514648253713197</v>
      </c>
      <c r="AO63" s="52" t="str">
        <f t="shared" si="5"/>
        <v>CONTIDO</v>
      </c>
      <c r="AP63" s="30">
        <v>1</v>
      </c>
    </row>
    <row r="64" spans="1:42" x14ac:dyDescent="0.25">
      <c r="A64" s="14" t="s">
        <v>85</v>
      </c>
      <c r="B64" s="29">
        <v>7.0000000000000007E-2</v>
      </c>
      <c r="C64" s="29">
        <v>0.01</v>
      </c>
      <c r="D64" s="29">
        <v>0.47</v>
      </c>
      <c r="E64" s="29">
        <v>-0.93</v>
      </c>
      <c r="F64" s="29">
        <v>-0.23</v>
      </c>
      <c r="G64" s="29">
        <v>0.1</v>
      </c>
      <c r="H64" s="29">
        <v>0.4</v>
      </c>
      <c r="I64" s="29">
        <v>0.92</v>
      </c>
      <c r="J64" s="29">
        <v>1166</v>
      </c>
      <c r="K64" s="79">
        <f t="shared" si="0"/>
        <v>1.85</v>
      </c>
      <c r="L64" s="40">
        <v>0.95089490543744803</v>
      </c>
      <c r="M64" s="52" t="str">
        <f t="shared" si="1"/>
        <v>NÃO</v>
      </c>
      <c r="N64" s="30">
        <v>1</v>
      </c>
      <c r="O64" s="33" t="s">
        <v>85</v>
      </c>
      <c r="P64" s="25">
        <v>0.57999999999999996</v>
      </c>
      <c r="Q64" s="25">
        <v>0.01</v>
      </c>
      <c r="R64" s="25">
        <v>0.45</v>
      </c>
      <c r="S64" s="25">
        <v>-0.31</v>
      </c>
      <c r="T64" s="25">
        <v>0.3</v>
      </c>
      <c r="U64" s="25">
        <v>0.6</v>
      </c>
      <c r="V64" s="25">
        <v>0.88</v>
      </c>
      <c r="W64" s="25">
        <v>1.42</v>
      </c>
      <c r="X64" s="25">
        <v>1453</v>
      </c>
      <c r="Y64" s="79">
        <f t="shared" si="2"/>
        <v>1.73</v>
      </c>
      <c r="Z64" s="49">
        <v>0.58132610909795202</v>
      </c>
      <c r="AA64" s="54" t="str">
        <f t="shared" si="3"/>
        <v>CONTIDO</v>
      </c>
      <c r="AB64" s="26">
        <v>1</v>
      </c>
      <c r="AC64" s="14" t="s">
        <v>85</v>
      </c>
      <c r="AD64" s="29">
        <v>0.31</v>
      </c>
      <c r="AE64" s="29">
        <v>0.01</v>
      </c>
      <c r="AF64" s="29">
        <v>0.37</v>
      </c>
      <c r="AG64" s="29">
        <v>-0.42</v>
      </c>
      <c r="AH64" s="29">
        <v>0.08</v>
      </c>
      <c r="AI64" s="29">
        <v>0.32</v>
      </c>
      <c r="AJ64" s="29">
        <v>0.54</v>
      </c>
      <c r="AK64" s="29">
        <v>0.99</v>
      </c>
      <c r="AL64" s="29">
        <v>1420</v>
      </c>
      <c r="AM64" s="79">
        <f t="shared" si="4"/>
        <v>1.41</v>
      </c>
      <c r="AN64" s="40">
        <v>-0.12625303369160401</v>
      </c>
      <c r="AO64" s="52" t="str">
        <f t="shared" si="5"/>
        <v>CONTIDO</v>
      </c>
      <c r="AP64" s="30">
        <v>1</v>
      </c>
    </row>
    <row r="65" spans="1:42" x14ac:dyDescent="0.25">
      <c r="A65" s="14" t="s">
        <v>86</v>
      </c>
      <c r="B65" s="29">
        <v>0.13</v>
      </c>
      <c r="C65" s="29">
        <v>0.01</v>
      </c>
      <c r="D65" s="29">
        <v>0.28000000000000003</v>
      </c>
      <c r="E65" s="29">
        <v>-0.41</v>
      </c>
      <c r="F65" s="29">
        <v>-0.05</v>
      </c>
      <c r="G65" s="29">
        <v>0.13</v>
      </c>
      <c r="H65" s="29">
        <v>0.32</v>
      </c>
      <c r="I65" s="29">
        <v>0.67</v>
      </c>
      <c r="J65" s="29">
        <v>1547</v>
      </c>
      <c r="K65" s="79">
        <f t="shared" si="0"/>
        <v>1.08</v>
      </c>
      <c r="L65" s="40">
        <v>-0.15094818535405899</v>
      </c>
      <c r="M65" s="52" t="str">
        <f t="shared" si="1"/>
        <v>CONTIDO</v>
      </c>
      <c r="N65" s="30">
        <v>1</v>
      </c>
      <c r="O65" s="33" t="s">
        <v>86</v>
      </c>
      <c r="P65" s="25">
        <v>0.21</v>
      </c>
      <c r="Q65" s="25">
        <v>0.01</v>
      </c>
      <c r="R65" s="25">
        <v>0.28000000000000003</v>
      </c>
      <c r="S65" s="25">
        <v>-0.35</v>
      </c>
      <c r="T65" s="25">
        <v>0.02</v>
      </c>
      <c r="U65" s="25">
        <v>0.21</v>
      </c>
      <c r="V65" s="25">
        <v>0.4</v>
      </c>
      <c r="W65" s="25">
        <v>0.73</v>
      </c>
      <c r="X65" s="25">
        <v>1464</v>
      </c>
      <c r="Y65" s="79">
        <f t="shared" si="2"/>
        <v>1.08</v>
      </c>
      <c r="Z65" s="49">
        <v>0.379985194865116</v>
      </c>
      <c r="AA65" s="54" t="str">
        <f t="shared" si="3"/>
        <v>CONTIDO</v>
      </c>
      <c r="AB65" s="26">
        <v>1</v>
      </c>
      <c r="AC65" s="14" t="s">
        <v>86</v>
      </c>
      <c r="AD65" s="29">
        <v>0.77</v>
      </c>
      <c r="AE65" s="29">
        <v>0.01</v>
      </c>
      <c r="AF65" s="29">
        <v>0.24</v>
      </c>
      <c r="AG65" s="29">
        <v>0.31</v>
      </c>
      <c r="AH65" s="29">
        <v>0.62</v>
      </c>
      <c r="AI65" s="29">
        <v>0.78</v>
      </c>
      <c r="AJ65" s="29">
        <v>0.94</v>
      </c>
      <c r="AK65" s="29">
        <v>1.23</v>
      </c>
      <c r="AL65" s="29">
        <v>1514</v>
      </c>
      <c r="AM65" s="79">
        <f t="shared" si="4"/>
        <v>0.91999999999999993</v>
      </c>
      <c r="AN65" s="40">
        <v>0.82233759318796196</v>
      </c>
      <c r="AO65" s="52" t="str">
        <f t="shared" si="5"/>
        <v>CONTIDO</v>
      </c>
      <c r="AP65" s="30">
        <v>1</v>
      </c>
    </row>
    <row r="66" spans="1:42" x14ac:dyDescent="0.25">
      <c r="A66" s="14" t="s">
        <v>87</v>
      </c>
      <c r="B66" s="29">
        <v>0.47</v>
      </c>
      <c r="C66" s="29">
        <v>0.01</v>
      </c>
      <c r="D66" s="29">
        <v>0.45</v>
      </c>
      <c r="E66" s="29">
        <v>-0.47</v>
      </c>
      <c r="F66" s="29">
        <v>0.18</v>
      </c>
      <c r="G66" s="29">
        <v>0.49</v>
      </c>
      <c r="H66" s="29">
        <v>0.77</v>
      </c>
      <c r="I66" s="29">
        <v>1.33</v>
      </c>
      <c r="J66" s="29">
        <v>1264</v>
      </c>
      <c r="K66" s="79">
        <f t="shared" si="0"/>
        <v>1.8</v>
      </c>
      <c r="L66" s="40">
        <v>0.86561170940825904</v>
      </c>
      <c r="M66" s="52" t="str">
        <f t="shared" si="1"/>
        <v>CONTIDO</v>
      </c>
      <c r="N66" s="30">
        <v>1</v>
      </c>
      <c r="O66" s="33" t="s">
        <v>87</v>
      </c>
      <c r="P66" s="25">
        <v>0.55000000000000004</v>
      </c>
      <c r="Q66" s="25">
        <v>0.01</v>
      </c>
      <c r="R66" s="25">
        <v>0.44</v>
      </c>
      <c r="S66" s="25">
        <v>-0.36</v>
      </c>
      <c r="T66" s="25">
        <v>0.27</v>
      </c>
      <c r="U66" s="25">
        <v>0.55000000000000004</v>
      </c>
      <c r="V66" s="25">
        <v>0.85</v>
      </c>
      <c r="W66" s="25">
        <v>1.39</v>
      </c>
      <c r="X66" s="25">
        <v>1587</v>
      </c>
      <c r="Y66" s="79">
        <f t="shared" si="2"/>
        <v>1.75</v>
      </c>
      <c r="Z66" s="49">
        <v>0.94942870440999605</v>
      </c>
      <c r="AA66" s="54" t="str">
        <f t="shared" si="3"/>
        <v>CONTIDO</v>
      </c>
      <c r="AB66" s="26">
        <v>1</v>
      </c>
      <c r="AC66" s="14" t="s">
        <v>87</v>
      </c>
      <c r="AD66" s="29">
        <v>0.93</v>
      </c>
      <c r="AE66" s="29">
        <v>0.01</v>
      </c>
      <c r="AF66" s="29">
        <v>0.35</v>
      </c>
      <c r="AG66" s="29">
        <v>0.24</v>
      </c>
      <c r="AH66" s="29">
        <v>0.69</v>
      </c>
      <c r="AI66" s="29">
        <v>0.93</v>
      </c>
      <c r="AJ66" s="29">
        <v>1.1599999999999999</v>
      </c>
      <c r="AK66" s="29">
        <v>1.61</v>
      </c>
      <c r="AL66" s="29">
        <v>1334</v>
      </c>
      <c r="AM66" s="79">
        <f t="shared" si="4"/>
        <v>1.37</v>
      </c>
      <c r="AN66" s="40">
        <v>0.49352109575102698</v>
      </c>
      <c r="AO66" s="52" t="str">
        <f t="shared" si="5"/>
        <v>CONTIDO</v>
      </c>
      <c r="AP66" s="30">
        <v>1</v>
      </c>
    </row>
    <row r="67" spans="1:42" x14ac:dyDescent="0.25">
      <c r="A67" s="14" t="s">
        <v>88</v>
      </c>
      <c r="B67" s="29">
        <v>-0.74</v>
      </c>
      <c r="C67" s="29">
        <v>0.01</v>
      </c>
      <c r="D67" s="29">
        <v>0.52</v>
      </c>
      <c r="E67" s="29">
        <v>-1.8</v>
      </c>
      <c r="F67" s="29">
        <v>-1.08</v>
      </c>
      <c r="G67" s="29">
        <v>-0.73</v>
      </c>
      <c r="H67" s="29">
        <v>-0.4</v>
      </c>
      <c r="I67" s="29">
        <v>0.23</v>
      </c>
      <c r="J67" s="29">
        <v>1494</v>
      </c>
      <c r="K67" s="79">
        <f t="shared" si="0"/>
        <v>2.0300000000000002</v>
      </c>
      <c r="L67" s="40">
        <v>-0.24452091583725</v>
      </c>
      <c r="M67" s="52" t="str">
        <f t="shared" si="1"/>
        <v>CONTIDO</v>
      </c>
      <c r="N67" s="30">
        <v>1</v>
      </c>
      <c r="O67" s="33" t="s">
        <v>88</v>
      </c>
      <c r="P67" s="25">
        <v>0.55000000000000004</v>
      </c>
      <c r="Q67" s="25">
        <v>0.01</v>
      </c>
      <c r="R67" s="25">
        <v>0.35</v>
      </c>
      <c r="S67" s="25">
        <v>-0.16</v>
      </c>
      <c r="T67" s="25">
        <v>0.33</v>
      </c>
      <c r="U67" s="25">
        <v>0.56000000000000005</v>
      </c>
      <c r="V67" s="25">
        <v>0.8</v>
      </c>
      <c r="W67" s="25">
        <v>1.21</v>
      </c>
      <c r="X67" s="25">
        <v>1529</v>
      </c>
      <c r="Y67" s="79">
        <f t="shared" si="2"/>
        <v>1.3699999999999999</v>
      </c>
      <c r="Z67" s="49">
        <v>1.05200156479402</v>
      </c>
      <c r="AA67" s="54" t="str">
        <f t="shared" si="3"/>
        <v>CONTIDO</v>
      </c>
      <c r="AB67" s="26">
        <v>1</v>
      </c>
      <c r="AC67" s="14" t="s">
        <v>88</v>
      </c>
      <c r="AD67" s="29">
        <v>-0.06</v>
      </c>
      <c r="AE67" s="29">
        <v>0.01</v>
      </c>
      <c r="AF67" s="29">
        <v>0.39</v>
      </c>
      <c r="AG67" s="29">
        <v>-0.88</v>
      </c>
      <c r="AH67" s="29">
        <v>-0.31</v>
      </c>
      <c r="AI67" s="29">
        <v>-0.04</v>
      </c>
      <c r="AJ67" s="29">
        <v>0.2</v>
      </c>
      <c r="AK67" s="29">
        <v>0.63</v>
      </c>
      <c r="AL67" s="29">
        <v>1343</v>
      </c>
      <c r="AM67" s="79">
        <f t="shared" si="4"/>
        <v>1.51</v>
      </c>
      <c r="AN67" s="40">
        <v>-0.15913214648218399</v>
      </c>
      <c r="AO67" s="52" t="str">
        <f t="shared" si="5"/>
        <v>CONTIDO</v>
      </c>
      <c r="AP67" s="30">
        <v>1</v>
      </c>
    </row>
    <row r="68" spans="1:42" x14ac:dyDescent="0.25">
      <c r="A68" s="14" t="s">
        <v>89</v>
      </c>
      <c r="B68" s="29">
        <v>-0.69</v>
      </c>
      <c r="C68" s="29">
        <v>0.01</v>
      </c>
      <c r="D68" s="29">
        <v>0.56000000000000005</v>
      </c>
      <c r="E68" s="29">
        <v>-1.84</v>
      </c>
      <c r="F68" s="29">
        <v>-1.03</v>
      </c>
      <c r="G68" s="29">
        <v>-0.66</v>
      </c>
      <c r="H68" s="29">
        <v>-0.3</v>
      </c>
      <c r="I68" s="29">
        <v>0.32</v>
      </c>
      <c r="J68" s="29">
        <v>1478</v>
      </c>
      <c r="K68" s="79">
        <f t="shared" ref="K68:K107" si="6">I68-E68</f>
        <v>2.16</v>
      </c>
      <c r="L68" s="40">
        <v>0.523645065063163</v>
      </c>
      <c r="M68" s="52" t="str">
        <f t="shared" ref="M68:M107" si="7">IF(AND(L68&gt;E68,L68&lt;I68),"CONTIDO","NÃO")</f>
        <v>NÃO</v>
      </c>
      <c r="N68" s="30">
        <v>1</v>
      </c>
      <c r="O68" s="33" t="s">
        <v>89</v>
      </c>
      <c r="P68" s="25">
        <v>-0.02</v>
      </c>
      <c r="Q68" s="25">
        <v>0.01</v>
      </c>
      <c r="R68" s="25">
        <v>0.51</v>
      </c>
      <c r="S68" s="25">
        <v>-1.06</v>
      </c>
      <c r="T68" s="25">
        <v>-0.34</v>
      </c>
      <c r="U68" s="25">
        <v>0</v>
      </c>
      <c r="V68" s="25">
        <v>0.32</v>
      </c>
      <c r="W68" s="25">
        <v>0.95</v>
      </c>
      <c r="X68" s="25">
        <v>1477</v>
      </c>
      <c r="Y68" s="79">
        <f t="shared" ref="Y68:Y107" si="8">W68-S68</f>
        <v>2.0099999999999998</v>
      </c>
      <c r="Z68" s="49">
        <v>1.36283763279723</v>
      </c>
      <c r="AA68" s="54" t="str">
        <f t="shared" ref="AA68:AA107" si="9">IF(AND(Z68&gt;S68,Z68&lt;W68),"CONTIDO","NÃO")</f>
        <v>NÃO</v>
      </c>
      <c r="AB68" s="26">
        <v>1</v>
      </c>
      <c r="AC68" s="14" t="s">
        <v>89</v>
      </c>
      <c r="AD68" s="29">
        <v>0.03</v>
      </c>
      <c r="AE68" s="29">
        <v>0.01</v>
      </c>
      <c r="AF68" s="29">
        <v>0.39</v>
      </c>
      <c r="AG68" s="29">
        <v>-0.77</v>
      </c>
      <c r="AH68" s="29">
        <v>-0.23</v>
      </c>
      <c r="AI68" s="29">
        <v>0.03</v>
      </c>
      <c r="AJ68" s="29">
        <v>0.28999999999999998</v>
      </c>
      <c r="AK68" s="29">
        <v>0.8</v>
      </c>
      <c r="AL68" s="29">
        <v>1612</v>
      </c>
      <c r="AM68" s="79">
        <f t="shared" ref="AM68:AM107" si="10">AK68-AG68</f>
        <v>1.57</v>
      </c>
      <c r="AN68" s="40">
        <v>0.66088771594659801</v>
      </c>
      <c r="AO68" s="52" t="str">
        <f t="shared" ref="AO68:AO107" si="11">IF(AND(AN68&gt;AG68,AN68&lt;AK68),"CONTIDO","NÃO")</f>
        <v>CONTIDO</v>
      </c>
      <c r="AP68" s="30">
        <v>1</v>
      </c>
    </row>
    <row r="69" spans="1:42" x14ac:dyDescent="0.25">
      <c r="A69" s="14" t="s">
        <v>90</v>
      </c>
      <c r="B69" s="29">
        <v>-0.41</v>
      </c>
      <c r="C69" s="29">
        <v>0.02</v>
      </c>
      <c r="D69" s="29">
        <v>0.59</v>
      </c>
      <c r="E69" s="29">
        <v>-1.61</v>
      </c>
      <c r="F69" s="29">
        <v>-0.76</v>
      </c>
      <c r="G69" s="29">
        <v>-0.42</v>
      </c>
      <c r="H69" s="29">
        <v>-0.03</v>
      </c>
      <c r="I69" s="29">
        <v>0.74</v>
      </c>
      <c r="J69" s="29">
        <v>1479</v>
      </c>
      <c r="K69" s="79">
        <f t="shared" si="6"/>
        <v>2.35</v>
      </c>
      <c r="L69" s="40">
        <v>1.2284336791633199</v>
      </c>
      <c r="M69" s="52" t="str">
        <f t="shared" si="7"/>
        <v>NÃO</v>
      </c>
      <c r="N69" s="30">
        <v>1</v>
      </c>
      <c r="O69" s="33" t="s">
        <v>90</v>
      </c>
      <c r="P69" s="25">
        <v>0.01</v>
      </c>
      <c r="Q69" s="25">
        <v>0.02</v>
      </c>
      <c r="R69" s="25">
        <v>0.56000000000000005</v>
      </c>
      <c r="S69" s="25">
        <v>-1.17</v>
      </c>
      <c r="T69" s="25">
        <v>-0.32</v>
      </c>
      <c r="U69" s="25">
        <v>0.03</v>
      </c>
      <c r="V69" s="25">
        <v>0.39</v>
      </c>
      <c r="W69" s="25">
        <v>1.07</v>
      </c>
      <c r="X69" s="25">
        <v>1303</v>
      </c>
      <c r="Y69" s="79">
        <f t="shared" si="8"/>
        <v>2.2400000000000002</v>
      </c>
      <c r="Z69" s="49">
        <v>0.95099442531281098</v>
      </c>
      <c r="AA69" s="54" t="str">
        <f t="shared" si="9"/>
        <v>CONTIDO</v>
      </c>
      <c r="AB69" s="26">
        <v>1</v>
      </c>
      <c r="AC69" s="14" t="s">
        <v>90</v>
      </c>
      <c r="AD69" s="29">
        <v>-0.06</v>
      </c>
      <c r="AE69" s="29">
        <v>0.01</v>
      </c>
      <c r="AF69" s="29">
        <v>0.43</v>
      </c>
      <c r="AG69" s="29">
        <v>-0.9</v>
      </c>
      <c r="AH69" s="29">
        <v>-0.34</v>
      </c>
      <c r="AI69" s="29">
        <v>-0.05</v>
      </c>
      <c r="AJ69" s="29">
        <v>0.23</v>
      </c>
      <c r="AK69" s="29">
        <v>0.8</v>
      </c>
      <c r="AL69" s="29">
        <v>1480</v>
      </c>
      <c r="AM69" s="79">
        <f t="shared" si="10"/>
        <v>1.7000000000000002</v>
      </c>
      <c r="AN69" s="40">
        <v>0.22794058550058599</v>
      </c>
      <c r="AO69" s="52" t="str">
        <f t="shared" si="11"/>
        <v>CONTIDO</v>
      </c>
      <c r="AP69" s="30">
        <v>1</v>
      </c>
    </row>
    <row r="70" spans="1:42" x14ac:dyDescent="0.25">
      <c r="A70" s="14" t="s">
        <v>91</v>
      </c>
      <c r="B70" s="29">
        <v>-0.18</v>
      </c>
      <c r="C70" s="29">
        <v>0.02</v>
      </c>
      <c r="D70" s="29">
        <v>0.55000000000000004</v>
      </c>
      <c r="E70" s="29">
        <v>-1.29</v>
      </c>
      <c r="F70" s="29">
        <v>-0.53</v>
      </c>
      <c r="G70" s="29">
        <v>-0.16</v>
      </c>
      <c r="H70" s="29">
        <v>0.19</v>
      </c>
      <c r="I70" s="29">
        <v>0.89</v>
      </c>
      <c r="J70" s="29">
        <v>1294</v>
      </c>
      <c r="K70" s="79">
        <f t="shared" si="6"/>
        <v>2.1800000000000002</v>
      </c>
      <c r="L70" s="40">
        <v>0.26412127728032597</v>
      </c>
      <c r="M70" s="52" t="str">
        <f t="shared" si="7"/>
        <v>CONTIDO</v>
      </c>
      <c r="N70" s="30">
        <v>1</v>
      </c>
      <c r="O70" s="33" t="s">
        <v>91</v>
      </c>
      <c r="P70" s="25">
        <v>0.15</v>
      </c>
      <c r="Q70" s="25">
        <v>0.01</v>
      </c>
      <c r="R70" s="25">
        <v>0.54</v>
      </c>
      <c r="S70" s="25">
        <v>-0.95</v>
      </c>
      <c r="T70" s="25">
        <v>-0.19</v>
      </c>
      <c r="U70" s="25">
        <v>0.17</v>
      </c>
      <c r="V70" s="25">
        <v>0.52</v>
      </c>
      <c r="W70" s="25">
        <v>1.1299999999999999</v>
      </c>
      <c r="X70" s="25">
        <v>1388</v>
      </c>
      <c r="Y70" s="79">
        <f t="shared" si="8"/>
        <v>2.08</v>
      </c>
      <c r="Z70" s="49">
        <v>0.33840588045441899</v>
      </c>
      <c r="AA70" s="54" t="str">
        <f t="shared" si="9"/>
        <v>CONTIDO</v>
      </c>
      <c r="AB70" s="26">
        <v>1</v>
      </c>
      <c r="AC70" s="14" t="s">
        <v>91</v>
      </c>
      <c r="AD70" s="29">
        <v>-0.19</v>
      </c>
      <c r="AE70" s="29">
        <v>0.01</v>
      </c>
      <c r="AF70" s="29">
        <v>0.42</v>
      </c>
      <c r="AG70" s="29">
        <v>-1.02</v>
      </c>
      <c r="AH70" s="29">
        <v>-0.46</v>
      </c>
      <c r="AI70" s="29">
        <v>-0.19</v>
      </c>
      <c r="AJ70" s="29">
        <v>0.08</v>
      </c>
      <c r="AK70" s="29">
        <v>0.64</v>
      </c>
      <c r="AL70" s="29">
        <v>1547</v>
      </c>
      <c r="AM70" s="79">
        <f t="shared" si="10"/>
        <v>1.6600000000000001</v>
      </c>
      <c r="AN70" s="40">
        <v>0.59324548573340896</v>
      </c>
      <c r="AO70" s="52" t="str">
        <f t="shared" si="11"/>
        <v>CONTIDO</v>
      </c>
      <c r="AP70" s="30">
        <v>1</v>
      </c>
    </row>
    <row r="71" spans="1:42" x14ac:dyDescent="0.25">
      <c r="A71" s="14" t="s">
        <v>92</v>
      </c>
      <c r="B71" s="29">
        <v>-0.05</v>
      </c>
      <c r="C71" s="29">
        <v>0.01</v>
      </c>
      <c r="D71" s="29">
        <v>0.56000000000000005</v>
      </c>
      <c r="E71" s="29">
        <v>-1.17</v>
      </c>
      <c r="F71" s="29">
        <v>-0.4</v>
      </c>
      <c r="G71" s="29">
        <v>-0.04</v>
      </c>
      <c r="H71" s="29">
        <v>0.31</v>
      </c>
      <c r="I71" s="29">
        <v>1.08</v>
      </c>
      <c r="J71" s="29">
        <v>1555</v>
      </c>
      <c r="K71" s="79">
        <f t="shared" si="6"/>
        <v>2.25</v>
      </c>
      <c r="L71" s="40">
        <v>-0.276578749472777</v>
      </c>
      <c r="M71" s="52" t="str">
        <f t="shared" si="7"/>
        <v>CONTIDO</v>
      </c>
      <c r="N71" s="30">
        <v>1</v>
      </c>
      <c r="O71" s="33" t="s">
        <v>92</v>
      </c>
      <c r="P71" s="25">
        <v>0.33</v>
      </c>
      <c r="Q71" s="25">
        <v>0.01</v>
      </c>
      <c r="R71" s="25">
        <v>0.57999999999999996</v>
      </c>
      <c r="S71" s="25">
        <v>-0.86</v>
      </c>
      <c r="T71" s="25">
        <v>-0.05</v>
      </c>
      <c r="U71" s="25">
        <v>0.33</v>
      </c>
      <c r="V71" s="25">
        <v>0.72</v>
      </c>
      <c r="W71" s="25">
        <v>1.41</v>
      </c>
      <c r="X71" s="25">
        <v>1585</v>
      </c>
      <c r="Y71" s="79">
        <f t="shared" si="8"/>
        <v>2.27</v>
      </c>
      <c r="Z71" s="49">
        <v>0.37798408982895698</v>
      </c>
      <c r="AA71" s="54" t="str">
        <f t="shared" si="9"/>
        <v>CONTIDO</v>
      </c>
      <c r="AB71" s="26">
        <v>1</v>
      </c>
      <c r="AC71" s="14" t="s">
        <v>92</v>
      </c>
      <c r="AD71" s="29">
        <v>-0.38</v>
      </c>
      <c r="AE71" s="29">
        <v>0.01</v>
      </c>
      <c r="AF71" s="29">
        <v>0.44</v>
      </c>
      <c r="AG71" s="29">
        <v>-1.25</v>
      </c>
      <c r="AH71" s="29">
        <v>-0.66</v>
      </c>
      <c r="AI71" s="29">
        <v>-0.37</v>
      </c>
      <c r="AJ71" s="29">
        <v>-0.08</v>
      </c>
      <c r="AK71" s="29">
        <v>0.45</v>
      </c>
      <c r="AL71" s="29">
        <v>1566</v>
      </c>
      <c r="AM71" s="79">
        <f t="shared" si="10"/>
        <v>1.7</v>
      </c>
      <c r="AN71" s="40">
        <v>0.65583250945781801</v>
      </c>
      <c r="AO71" s="52" t="str">
        <f t="shared" si="11"/>
        <v>NÃO</v>
      </c>
      <c r="AP71" s="30">
        <v>1</v>
      </c>
    </row>
    <row r="72" spans="1:42" x14ac:dyDescent="0.25">
      <c r="A72" s="14" t="s">
        <v>93</v>
      </c>
      <c r="B72" s="29">
        <v>0</v>
      </c>
      <c r="C72" s="29">
        <v>0.01</v>
      </c>
      <c r="D72" s="29">
        <v>0.52</v>
      </c>
      <c r="E72" s="29">
        <v>-1.08</v>
      </c>
      <c r="F72" s="29">
        <v>-0.34</v>
      </c>
      <c r="G72" s="29">
        <v>0.02</v>
      </c>
      <c r="H72" s="29">
        <v>0.34</v>
      </c>
      <c r="I72" s="29">
        <v>0.99</v>
      </c>
      <c r="J72" s="29">
        <v>1454</v>
      </c>
      <c r="K72" s="79">
        <f t="shared" si="6"/>
        <v>2.0700000000000003</v>
      </c>
      <c r="L72" s="40">
        <v>1.09907376695181</v>
      </c>
      <c r="M72" s="52" t="str">
        <f t="shared" si="7"/>
        <v>NÃO</v>
      </c>
      <c r="N72" s="30">
        <v>1</v>
      </c>
      <c r="O72" s="33" t="s">
        <v>93</v>
      </c>
      <c r="P72" s="25">
        <v>0.56000000000000005</v>
      </c>
      <c r="Q72" s="25">
        <v>0.01</v>
      </c>
      <c r="R72" s="25">
        <v>0.5</v>
      </c>
      <c r="S72" s="25">
        <v>-0.47</v>
      </c>
      <c r="T72" s="25">
        <v>0.24</v>
      </c>
      <c r="U72" s="25">
        <v>0.56999999999999995</v>
      </c>
      <c r="V72" s="25">
        <v>0.89</v>
      </c>
      <c r="W72" s="25">
        <v>1.53</v>
      </c>
      <c r="X72" s="25">
        <v>1636</v>
      </c>
      <c r="Y72" s="79">
        <f t="shared" si="8"/>
        <v>2</v>
      </c>
      <c r="Z72" s="49">
        <v>1.3327991709293601</v>
      </c>
      <c r="AA72" s="54" t="str">
        <f t="shared" si="9"/>
        <v>CONTIDO</v>
      </c>
      <c r="AB72" s="26">
        <v>1</v>
      </c>
      <c r="AC72" s="14" t="s">
        <v>93</v>
      </c>
      <c r="AD72" s="29">
        <v>-0.3</v>
      </c>
      <c r="AE72" s="29">
        <v>0.01</v>
      </c>
      <c r="AF72" s="29">
        <v>0.42</v>
      </c>
      <c r="AG72" s="29">
        <v>-1.17</v>
      </c>
      <c r="AH72" s="29">
        <v>-0.56000000000000005</v>
      </c>
      <c r="AI72" s="29">
        <v>-0.28999999999999998</v>
      </c>
      <c r="AJ72" s="29">
        <v>-0.02</v>
      </c>
      <c r="AK72" s="29">
        <v>0.53</v>
      </c>
      <c r="AL72" s="29">
        <v>1625</v>
      </c>
      <c r="AM72" s="79">
        <f t="shared" si="10"/>
        <v>1.7</v>
      </c>
      <c r="AN72" s="40">
        <v>0.78308954131813402</v>
      </c>
      <c r="AO72" s="52" t="str">
        <f t="shared" si="11"/>
        <v>NÃO</v>
      </c>
      <c r="AP72" s="30">
        <v>1</v>
      </c>
    </row>
    <row r="73" spans="1:42" x14ac:dyDescent="0.25">
      <c r="A73" s="14" t="s">
        <v>94</v>
      </c>
      <c r="B73" s="29">
        <v>0.27</v>
      </c>
      <c r="C73" s="29">
        <v>0.01</v>
      </c>
      <c r="D73" s="29">
        <v>0.51</v>
      </c>
      <c r="E73" s="29">
        <v>-0.77</v>
      </c>
      <c r="F73" s="29">
        <v>-0.03</v>
      </c>
      <c r="G73" s="29">
        <v>0.28999999999999998</v>
      </c>
      <c r="H73" s="29">
        <v>0.6</v>
      </c>
      <c r="I73" s="29">
        <v>1.19</v>
      </c>
      <c r="J73" s="29">
        <v>1330</v>
      </c>
      <c r="K73" s="79">
        <f t="shared" si="6"/>
        <v>1.96</v>
      </c>
      <c r="L73" s="40">
        <v>1.3017485727043201</v>
      </c>
      <c r="M73" s="52" t="str">
        <f t="shared" si="7"/>
        <v>NÃO</v>
      </c>
      <c r="N73" s="30">
        <v>1</v>
      </c>
      <c r="O73" s="33" t="s">
        <v>94</v>
      </c>
      <c r="P73" s="25">
        <v>0.52</v>
      </c>
      <c r="Q73" s="25">
        <v>0.01</v>
      </c>
      <c r="R73" s="25">
        <v>0.5</v>
      </c>
      <c r="S73" s="25">
        <v>-0.52</v>
      </c>
      <c r="T73" s="25">
        <v>0.19</v>
      </c>
      <c r="U73" s="25">
        <v>0.53</v>
      </c>
      <c r="V73" s="25">
        <v>0.84</v>
      </c>
      <c r="W73" s="25">
        <v>1.49</v>
      </c>
      <c r="X73" s="25">
        <v>1489</v>
      </c>
      <c r="Y73" s="79">
        <f t="shared" si="8"/>
        <v>2.0099999999999998</v>
      </c>
      <c r="Z73" s="49">
        <v>0.17563179201352799</v>
      </c>
      <c r="AA73" s="54" t="str">
        <f t="shared" si="9"/>
        <v>CONTIDO</v>
      </c>
      <c r="AB73" s="26">
        <v>1</v>
      </c>
      <c r="AC73" s="14" t="s">
        <v>94</v>
      </c>
      <c r="AD73" s="29">
        <v>-0.02</v>
      </c>
      <c r="AE73" s="29">
        <v>0.01</v>
      </c>
      <c r="AF73" s="29">
        <v>0.39</v>
      </c>
      <c r="AG73" s="29">
        <v>-0.83</v>
      </c>
      <c r="AH73" s="29">
        <v>-0.26</v>
      </c>
      <c r="AI73" s="29">
        <v>-0.01</v>
      </c>
      <c r="AJ73" s="29">
        <v>0.23</v>
      </c>
      <c r="AK73" s="29">
        <v>0.7</v>
      </c>
      <c r="AL73" s="29">
        <v>1593</v>
      </c>
      <c r="AM73" s="79">
        <f t="shared" si="10"/>
        <v>1.5299999999999998</v>
      </c>
      <c r="AN73" s="40">
        <v>0.55774084633976095</v>
      </c>
      <c r="AO73" s="52" t="str">
        <f t="shared" si="11"/>
        <v>CONTIDO</v>
      </c>
      <c r="AP73" s="30">
        <v>1</v>
      </c>
    </row>
    <row r="74" spans="1:42" x14ac:dyDescent="0.25">
      <c r="A74" s="14" t="s">
        <v>95</v>
      </c>
      <c r="B74" s="29">
        <v>1.17</v>
      </c>
      <c r="C74" s="29">
        <v>0.01</v>
      </c>
      <c r="D74" s="29">
        <v>0.25</v>
      </c>
      <c r="E74" s="29">
        <v>0.66</v>
      </c>
      <c r="F74" s="29">
        <v>1.01</v>
      </c>
      <c r="G74" s="29">
        <v>1.18</v>
      </c>
      <c r="H74" s="29">
        <v>1.34</v>
      </c>
      <c r="I74" s="29">
        <v>1.65</v>
      </c>
      <c r="J74" s="29">
        <v>1518</v>
      </c>
      <c r="K74" s="79">
        <f t="shared" si="6"/>
        <v>0.98999999999999988</v>
      </c>
      <c r="L74" s="40">
        <v>1.23543816408976</v>
      </c>
      <c r="M74" s="52" t="str">
        <f t="shared" si="7"/>
        <v>CONTIDO</v>
      </c>
      <c r="N74" s="30">
        <v>1</v>
      </c>
      <c r="O74" s="33" t="s">
        <v>95</v>
      </c>
      <c r="P74" s="25">
        <v>0.37</v>
      </c>
      <c r="Q74" s="25">
        <v>0.01</v>
      </c>
      <c r="R74" s="25">
        <v>0.32</v>
      </c>
      <c r="S74" s="25">
        <v>-0.28999999999999998</v>
      </c>
      <c r="T74" s="25">
        <v>0.16</v>
      </c>
      <c r="U74" s="25">
        <v>0.38</v>
      </c>
      <c r="V74" s="25">
        <v>0.59</v>
      </c>
      <c r="W74" s="25">
        <v>0.99</v>
      </c>
      <c r="X74" s="25">
        <v>1514</v>
      </c>
      <c r="Y74" s="79">
        <f t="shared" si="8"/>
        <v>1.28</v>
      </c>
      <c r="Z74" s="49">
        <v>0.243468526476288</v>
      </c>
      <c r="AA74" s="54" t="str">
        <f t="shared" si="9"/>
        <v>CONTIDO</v>
      </c>
      <c r="AB74" s="26">
        <v>1</v>
      </c>
      <c r="AC74" s="14" t="s">
        <v>95</v>
      </c>
      <c r="AD74" s="29">
        <v>0.1</v>
      </c>
      <c r="AE74" s="29">
        <v>0.01</v>
      </c>
      <c r="AF74" s="29">
        <v>0.32</v>
      </c>
      <c r="AG74" s="29">
        <v>-0.54</v>
      </c>
      <c r="AH74" s="29">
        <v>-0.13</v>
      </c>
      <c r="AI74" s="29">
        <v>0.12</v>
      </c>
      <c r="AJ74" s="29">
        <v>0.32</v>
      </c>
      <c r="AK74" s="29">
        <v>0.68</v>
      </c>
      <c r="AL74" s="29">
        <v>1536</v>
      </c>
      <c r="AM74" s="79">
        <f t="shared" si="10"/>
        <v>1.2200000000000002</v>
      </c>
      <c r="AN74" s="40">
        <v>-3.0316667200249999E-2</v>
      </c>
      <c r="AO74" s="52" t="str">
        <f t="shared" si="11"/>
        <v>CONTIDO</v>
      </c>
      <c r="AP74" s="30">
        <v>1</v>
      </c>
    </row>
    <row r="75" spans="1:42" x14ac:dyDescent="0.25">
      <c r="A75" s="14" t="s">
        <v>96</v>
      </c>
      <c r="B75" s="29">
        <v>0.59</v>
      </c>
      <c r="C75" s="29">
        <v>0.01</v>
      </c>
      <c r="D75" s="29">
        <v>0.52</v>
      </c>
      <c r="E75" s="29">
        <v>-0.5</v>
      </c>
      <c r="F75" s="29">
        <v>0.28000000000000003</v>
      </c>
      <c r="G75" s="29">
        <v>0.62</v>
      </c>
      <c r="H75" s="29">
        <v>0.95</v>
      </c>
      <c r="I75" s="29">
        <v>1.55</v>
      </c>
      <c r="J75" s="29">
        <v>1475</v>
      </c>
      <c r="K75" s="79">
        <f t="shared" si="6"/>
        <v>2.0499999999999998</v>
      </c>
      <c r="L75" s="40">
        <v>0.43622576012398301</v>
      </c>
      <c r="M75" s="52" t="str">
        <f t="shared" si="7"/>
        <v>CONTIDO</v>
      </c>
      <c r="N75" s="30">
        <v>1</v>
      </c>
      <c r="O75" s="33" t="s">
        <v>96</v>
      </c>
      <c r="P75" s="25">
        <v>0.21</v>
      </c>
      <c r="Q75" s="25">
        <v>0.01</v>
      </c>
      <c r="R75" s="25">
        <v>0.52</v>
      </c>
      <c r="S75" s="25">
        <v>-0.82</v>
      </c>
      <c r="T75" s="25">
        <v>-0.12</v>
      </c>
      <c r="U75" s="25">
        <v>0.21</v>
      </c>
      <c r="V75" s="25">
        <v>0.56999999999999995</v>
      </c>
      <c r="W75" s="25">
        <v>1.22</v>
      </c>
      <c r="X75" s="25">
        <v>1468</v>
      </c>
      <c r="Y75" s="79">
        <f t="shared" si="8"/>
        <v>2.04</v>
      </c>
      <c r="Z75" s="49">
        <v>0.53180384335017306</v>
      </c>
      <c r="AA75" s="54" t="str">
        <f t="shared" si="9"/>
        <v>CONTIDO</v>
      </c>
      <c r="AB75" s="26">
        <v>1</v>
      </c>
      <c r="AC75" s="14" t="s">
        <v>96</v>
      </c>
      <c r="AD75" s="29">
        <v>0.52</v>
      </c>
      <c r="AE75" s="29">
        <v>0.01</v>
      </c>
      <c r="AF75" s="29">
        <v>0.39</v>
      </c>
      <c r="AG75" s="29">
        <v>-0.27</v>
      </c>
      <c r="AH75" s="29">
        <v>0.28000000000000003</v>
      </c>
      <c r="AI75" s="29">
        <v>0.52</v>
      </c>
      <c r="AJ75" s="29">
        <v>0.79</v>
      </c>
      <c r="AK75" s="29">
        <v>1.26</v>
      </c>
      <c r="AL75" s="29">
        <v>1474</v>
      </c>
      <c r="AM75" s="79">
        <f t="shared" si="10"/>
        <v>1.53</v>
      </c>
      <c r="AN75" s="40">
        <v>0.12001285389408101</v>
      </c>
      <c r="AO75" s="52" t="str">
        <f t="shared" si="11"/>
        <v>CONTIDO</v>
      </c>
      <c r="AP75" s="30">
        <v>1</v>
      </c>
    </row>
    <row r="76" spans="1:42" x14ac:dyDescent="0.25">
      <c r="A76" s="14" t="s">
        <v>97</v>
      </c>
      <c r="B76" s="29">
        <v>0.42</v>
      </c>
      <c r="C76" s="29">
        <v>0.02</v>
      </c>
      <c r="D76" s="29">
        <v>0.59</v>
      </c>
      <c r="E76" s="29">
        <v>-0.8</v>
      </c>
      <c r="F76" s="29">
        <v>0.05</v>
      </c>
      <c r="G76" s="29">
        <v>0.43</v>
      </c>
      <c r="H76" s="29">
        <v>0.81</v>
      </c>
      <c r="I76" s="29">
        <v>1.52</v>
      </c>
      <c r="J76" s="29">
        <v>1496</v>
      </c>
      <c r="K76" s="79">
        <f t="shared" si="6"/>
        <v>2.3200000000000003</v>
      </c>
      <c r="L76" s="40">
        <v>0.63584310083551399</v>
      </c>
      <c r="M76" s="52" t="str">
        <f t="shared" si="7"/>
        <v>CONTIDO</v>
      </c>
      <c r="N76" s="30">
        <v>1</v>
      </c>
      <c r="O76" s="33" t="s">
        <v>97</v>
      </c>
      <c r="P76" s="25">
        <v>0.21</v>
      </c>
      <c r="Q76" s="25">
        <v>0.02</v>
      </c>
      <c r="R76" s="25">
        <v>0.57999999999999996</v>
      </c>
      <c r="S76" s="25">
        <v>-1</v>
      </c>
      <c r="T76" s="25">
        <v>-0.15</v>
      </c>
      <c r="U76" s="25">
        <v>0.21</v>
      </c>
      <c r="V76" s="25">
        <v>0.61</v>
      </c>
      <c r="W76" s="25">
        <v>1.35</v>
      </c>
      <c r="X76" s="25">
        <v>1455</v>
      </c>
      <c r="Y76" s="79">
        <f t="shared" si="8"/>
        <v>2.35</v>
      </c>
      <c r="Z76" s="49">
        <v>0.63534214537320199</v>
      </c>
      <c r="AA76" s="54" t="str">
        <f t="shared" si="9"/>
        <v>CONTIDO</v>
      </c>
      <c r="AB76" s="26">
        <v>1</v>
      </c>
      <c r="AC76" s="14" t="s">
        <v>97</v>
      </c>
      <c r="AD76" s="29">
        <v>0.78</v>
      </c>
      <c r="AE76" s="29">
        <v>0.01</v>
      </c>
      <c r="AF76" s="29">
        <v>0.46</v>
      </c>
      <c r="AG76" s="29">
        <v>-0.15</v>
      </c>
      <c r="AH76" s="29">
        <v>0.5</v>
      </c>
      <c r="AI76" s="29">
        <v>0.79</v>
      </c>
      <c r="AJ76" s="29">
        <v>1.06</v>
      </c>
      <c r="AK76" s="29">
        <v>1.7</v>
      </c>
      <c r="AL76" s="29">
        <v>1374</v>
      </c>
      <c r="AM76" s="79">
        <f t="shared" si="10"/>
        <v>1.8499999999999999</v>
      </c>
      <c r="AN76" s="40">
        <v>-4.1420350103501799E-2</v>
      </c>
      <c r="AO76" s="52" t="str">
        <f t="shared" si="11"/>
        <v>CONTIDO</v>
      </c>
      <c r="AP76" s="30">
        <v>1</v>
      </c>
    </row>
    <row r="77" spans="1:42" x14ac:dyDescent="0.25">
      <c r="A77" s="14" t="s">
        <v>98</v>
      </c>
      <c r="B77" s="29">
        <v>-0.77</v>
      </c>
      <c r="C77" s="29">
        <v>0.01</v>
      </c>
      <c r="D77" s="29">
        <v>0.43</v>
      </c>
      <c r="E77" s="29">
        <v>-1.7</v>
      </c>
      <c r="F77" s="29">
        <v>-1.04</v>
      </c>
      <c r="G77" s="29">
        <v>-0.75</v>
      </c>
      <c r="H77" s="29">
        <v>-0.46</v>
      </c>
      <c r="I77" s="29">
        <v>0.01</v>
      </c>
      <c r="J77" s="29">
        <v>1268</v>
      </c>
      <c r="K77" s="79">
        <f t="shared" si="6"/>
        <v>1.71</v>
      </c>
      <c r="L77" s="40">
        <v>-1.1659872590672999</v>
      </c>
      <c r="M77" s="52" t="str">
        <f t="shared" si="7"/>
        <v>CONTIDO</v>
      </c>
      <c r="N77" s="30">
        <v>1</v>
      </c>
      <c r="O77" s="33" t="s">
        <v>98</v>
      </c>
      <c r="P77" s="25">
        <v>0.97</v>
      </c>
      <c r="Q77" s="25">
        <v>0.01</v>
      </c>
      <c r="R77" s="25">
        <v>0.26</v>
      </c>
      <c r="S77" s="25">
        <v>0.46</v>
      </c>
      <c r="T77" s="25">
        <v>0.8</v>
      </c>
      <c r="U77" s="25">
        <v>0.97</v>
      </c>
      <c r="V77" s="25">
        <v>1.1499999999999999</v>
      </c>
      <c r="W77" s="25">
        <v>1.47</v>
      </c>
      <c r="X77" s="25">
        <v>1374</v>
      </c>
      <c r="Y77" s="79">
        <f t="shared" si="8"/>
        <v>1.01</v>
      </c>
      <c r="Z77" s="49">
        <v>1.01558224954442</v>
      </c>
      <c r="AA77" s="54" t="str">
        <f t="shared" si="9"/>
        <v>CONTIDO</v>
      </c>
      <c r="AB77" s="26">
        <v>1</v>
      </c>
      <c r="AC77" s="14" t="s">
        <v>98</v>
      </c>
      <c r="AD77" s="29">
        <v>0.35</v>
      </c>
      <c r="AE77" s="29">
        <v>0.01</v>
      </c>
      <c r="AF77" s="29">
        <v>0.28000000000000003</v>
      </c>
      <c r="AG77" s="29">
        <v>-0.22</v>
      </c>
      <c r="AH77" s="29">
        <v>0.15</v>
      </c>
      <c r="AI77" s="29">
        <v>0.36</v>
      </c>
      <c r="AJ77" s="29">
        <v>0.54</v>
      </c>
      <c r="AK77" s="29">
        <v>0.87</v>
      </c>
      <c r="AL77" s="29">
        <v>1422</v>
      </c>
      <c r="AM77" s="79">
        <f t="shared" si="10"/>
        <v>1.0900000000000001</v>
      </c>
      <c r="AN77" s="40">
        <v>0.62376378663313403</v>
      </c>
      <c r="AO77" s="52" t="str">
        <f t="shared" si="11"/>
        <v>CONTIDO</v>
      </c>
      <c r="AP77" s="30">
        <v>1</v>
      </c>
    </row>
    <row r="78" spans="1:42" x14ac:dyDescent="0.25">
      <c r="A78" s="14" t="s">
        <v>99</v>
      </c>
      <c r="B78" s="29">
        <v>-0.62</v>
      </c>
      <c r="C78" s="29">
        <v>0.01</v>
      </c>
      <c r="D78" s="29">
        <v>0.53</v>
      </c>
      <c r="E78" s="29">
        <v>-1.67</v>
      </c>
      <c r="F78" s="29">
        <v>-0.96</v>
      </c>
      <c r="G78" s="29">
        <v>-0.62</v>
      </c>
      <c r="H78" s="29">
        <v>-0.27</v>
      </c>
      <c r="I78" s="29">
        <v>0.41</v>
      </c>
      <c r="J78" s="29">
        <v>1460</v>
      </c>
      <c r="K78" s="79">
        <f t="shared" si="6"/>
        <v>2.08</v>
      </c>
      <c r="L78" s="40">
        <v>-0.69790610544734799</v>
      </c>
      <c r="M78" s="52" t="str">
        <f t="shared" si="7"/>
        <v>CONTIDO</v>
      </c>
      <c r="N78" s="30">
        <v>1</v>
      </c>
      <c r="O78" s="33" t="s">
        <v>99</v>
      </c>
      <c r="P78" s="25">
        <v>-0.02</v>
      </c>
      <c r="Q78" s="25">
        <v>0.01</v>
      </c>
      <c r="R78" s="25">
        <v>0.47</v>
      </c>
      <c r="S78" s="25">
        <v>-1.06</v>
      </c>
      <c r="T78" s="25">
        <v>-0.3</v>
      </c>
      <c r="U78" s="25">
        <v>0.01</v>
      </c>
      <c r="V78" s="25">
        <v>0.28999999999999998</v>
      </c>
      <c r="W78" s="25">
        <v>0.85</v>
      </c>
      <c r="X78" s="25">
        <v>1406</v>
      </c>
      <c r="Y78" s="79">
        <f t="shared" si="8"/>
        <v>1.9100000000000001</v>
      </c>
      <c r="Z78" s="49">
        <v>0.86764871964928902</v>
      </c>
      <c r="AA78" s="54" t="str">
        <f t="shared" si="9"/>
        <v>NÃO</v>
      </c>
      <c r="AB78" s="26">
        <v>1</v>
      </c>
      <c r="AC78" s="14" t="s">
        <v>99</v>
      </c>
      <c r="AD78" s="29">
        <v>0.14000000000000001</v>
      </c>
      <c r="AE78" s="29">
        <v>0.01</v>
      </c>
      <c r="AF78" s="29">
        <v>0.37</v>
      </c>
      <c r="AG78" s="29">
        <v>-0.66</v>
      </c>
      <c r="AH78" s="29">
        <v>-0.09</v>
      </c>
      <c r="AI78" s="29">
        <v>0.17</v>
      </c>
      <c r="AJ78" s="29">
        <v>0.39</v>
      </c>
      <c r="AK78" s="29">
        <v>0.82</v>
      </c>
      <c r="AL78" s="29">
        <v>1188</v>
      </c>
      <c r="AM78" s="79">
        <f t="shared" si="10"/>
        <v>1.48</v>
      </c>
      <c r="AN78" s="40">
        <v>-0.19338260256968501</v>
      </c>
      <c r="AO78" s="52" t="str">
        <f t="shared" si="11"/>
        <v>CONTIDO</v>
      </c>
      <c r="AP78" s="30">
        <v>1</v>
      </c>
    </row>
    <row r="79" spans="1:42" x14ac:dyDescent="0.25">
      <c r="A79" s="14" t="s">
        <v>100</v>
      </c>
      <c r="B79" s="29">
        <v>-0.37</v>
      </c>
      <c r="C79" s="29">
        <v>0.01</v>
      </c>
      <c r="D79" s="29">
        <v>0.54</v>
      </c>
      <c r="E79" s="29">
        <v>-1.48</v>
      </c>
      <c r="F79" s="29">
        <v>-0.71</v>
      </c>
      <c r="G79" s="29">
        <v>-0.35</v>
      </c>
      <c r="H79" s="29">
        <v>0</v>
      </c>
      <c r="I79" s="29">
        <v>0.67</v>
      </c>
      <c r="J79" s="29">
        <v>1416</v>
      </c>
      <c r="K79" s="79">
        <f t="shared" si="6"/>
        <v>2.15</v>
      </c>
      <c r="L79" s="40">
        <v>8.2259080845966601E-2</v>
      </c>
      <c r="M79" s="52" t="str">
        <f t="shared" si="7"/>
        <v>CONTIDO</v>
      </c>
      <c r="N79" s="30">
        <v>1</v>
      </c>
      <c r="O79" s="33" t="s">
        <v>100</v>
      </c>
      <c r="P79" s="25">
        <v>0.02</v>
      </c>
      <c r="Q79" s="25">
        <v>0.01</v>
      </c>
      <c r="R79" s="25">
        <v>0.52</v>
      </c>
      <c r="S79" s="25">
        <v>-1.06</v>
      </c>
      <c r="T79" s="25">
        <v>-0.32</v>
      </c>
      <c r="U79" s="25">
        <v>0.02</v>
      </c>
      <c r="V79" s="25">
        <v>0.37</v>
      </c>
      <c r="W79" s="25">
        <v>1.02</v>
      </c>
      <c r="X79" s="25">
        <v>1437</v>
      </c>
      <c r="Y79" s="79">
        <f t="shared" si="8"/>
        <v>2.08</v>
      </c>
      <c r="Z79" s="49">
        <v>1.23971634604119</v>
      </c>
      <c r="AA79" s="54" t="str">
        <f t="shared" si="9"/>
        <v>NÃO</v>
      </c>
      <c r="AB79" s="26">
        <v>1</v>
      </c>
      <c r="AC79" s="14" t="s">
        <v>100</v>
      </c>
      <c r="AD79" s="29">
        <v>0.18</v>
      </c>
      <c r="AE79" s="29">
        <v>0.01</v>
      </c>
      <c r="AF79" s="29">
        <v>0.39</v>
      </c>
      <c r="AG79" s="29">
        <v>-0.56000000000000005</v>
      </c>
      <c r="AH79" s="29">
        <v>-7.0000000000000007E-2</v>
      </c>
      <c r="AI79" s="29">
        <v>0.17</v>
      </c>
      <c r="AJ79" s="29">
        <v>0.43</v>
      </c>
      <c r="AK79" s="29">
        <v>0.98</v>
      </c>
      <c r="AL79" s="29">
        <v>1564</v>
      </c>
      <c r="AM79" s="79">
        <f t="shared" si="10"/>
        <v>1.54</v>
      </c>
      <c r="AN79" s="40">
        <v>0.47996724150249098</v>
      </c>
      <c r="AO79" s="52" t="str">
        <f t="shared" si="11"/>
        <v>CONTIDO</v>
      </c>
      <c r="AP79" s="30">
        <v>1</v>
      </c>
    </row>
    <row r="80" spans="1:42" x14ac:dyDescent="0.25">
      <c r="A80" s="14" t="s">
        <v>101</v>
      </c>
      <c r="B80" s="29">
        <v>-0.13</v>
      </c>
      <c r="C80" s="29">
        <v>0.01</v>
      </c>
      <c r="D80" s="29">
        <v>0.54</v>
      </c>
      <c r="E80" s="29">
        <v>-1.22</v>
      </c>
      <c r="F80" s="29">
        <v>-0.49</v>
      </c>
      <c r="G80" s="29">
        <v>-0.13</v>
      </c>
      <c r="H80" s="29">
        <v>0.22</v>
      </c>
      <c r="I80" s="29">
        <v>0.94</v>
      </c>
      <c r="J80" s="29">
        <v>1423</v>
      </c>
      <c r="K80" s="79">
        <f t="shared" si="6"/>
        <v>2.16</v>
      </c>
      <c r="L80" s="40">
        <v>0.47456048158333197</v>
      </c>
      <c r="M80" s="52" t="str">
        <f t="shared" si="7"/>
        <v>CONTIDO</v>
      </c>
      <c r="N80" s="30">
        <v>1</v>
      </c>
      <c r="O80" s="33" t="s">
        <v>101</v>
      </c>
      <c r="P80" s="25">
        <v>0.15</v>
      </c>
      <c r="Q80" s="25">
        <v>0.01</v>
      </c>
      <c r="R80" s="25">
        <v>0.54</v>
      </c>
      <c r="S80" s="25">
        <v>-0.95</v>
      </c>
      <c r="T80" s="25">
        <v>-0.19</v>
      </c>
      <c r="U80" s="25">
        <v>0.16</v>
      </c>
      <c r="V80" s="25">
        <v>0.5</v>
      </c>
      <c r="W80" s="25">
        <v>1.23</v>
      </c>
      <c r="X80" s="25">
        <v>1580</v>
      </c>
      <c r="Y80" s="79">
        <f t="shared" si="8"/>
        <v>2.1799999999999997</v>
      </c>
      <c r="Z80" s="49">
        <v>-7.3921837485470696E-2</v>
      </c>
      <c r="AA80" s="54" t="str">
        <f t="shared" si="9"/>
        <v>CONTIDO</v>
      </c>
      <c r="AB80" s="26">
        <v>1</v>
      </c>
      <c r="AC80" s="14" t="s">
        <v>101</v>
      </c>
      <c r="AD80" s="29">
        <v>-0.04</v>
      </c>
      <c r="AE80" s="29">
        <v>0.01</v>
      </c>
      <c r="AF80" s="29">
        <v>0.42</v>
      </c>
      <c r="AG80" s="29">
        <v>-0.86</v>
      </c>
      <c r="AH80" s="29">
        <v>-0.31</v>
      </c>
      <c r="AI80" s="29">
        <v>-0.04</v>
      </c>
      <c r="AJ80" s="29">
        <v>0.22</v>
      </c>
      <c r="AK80" s="29">
        <v>0.77</v>
      </c>
      <c r="AL80" s="29">
        <v>1660</v>
      </c>
      <c r="AM80" s="79">
        <f t="shared" si="10"/>
        <v>1.63</v>
      </c>
      <c r="AN80" s="40">
        <v>3.2963337272836297E-2</v>
      </c>
      <c r="AO80" s="52" t="str">
        <f t="shared" si="11"/>
        <v>CONTIDO</v>
      </c>
      <c r="AP80" s="30">
        <v>1</v>
      </c>
    </row>
    <row r="81" spans="1:42" x14ac:dyDescent="0.25">
      <c r="A81" s="14" t="s">
        <v>102</v>
      </c>
      <c r="B81" s="29">
        <v>-0.12</v>
      </c>
      <c r="C81" s="29">
        <v>0.01</v>
      </c>
      <c r="D81" s="29">
        <v>0.48</v>
      </c>
      <c r="E81" s="29">
        <v>-1.06</v>
      </c>
      <c r="F81" s="29">
        <v>-0.45</v>
      </c>
      <c r="G81" s="29">
        <v>-0.1</v>
      </c>
      <c r="H81" s="29">
        <v>0.19</v>
      </c>
      <c r="I81" s="29">
        <v>0.8</v>
      </c>
      <c r="J81" s="29">
        <v>1449</v>
      </c>
      <c r="K81" s="79">
        <f t="shared" si="6"/>
        <v>1.86</v>
      </c>
      <c r="L81" s="40">
        <v>0.71697338858741799</v>
      </c>
      <c r="M81" s="52" t="str">
        <f t="shared" si="7"/>
        <v>CONTIDO</v>
      </c>
      <c r="N81" s="30">
        <v>1</v>
      </c>
      <c r="O81" s="33" t="s">
        <v>102</v>
      </c>
      <c r="P81" s="25">
        <v>0.26</v>
      </c>
      <c r="Q81" s="25">
        <v>0.01</v>
      </c>
      <c r="R81" s="25">
        <v>0.47</v>
      </c>
      <c r="S81" s="25">
        <v>-0.7</v>
      </c>
      <c r="T81" s="25">
        <v>-0.05</v>
      </c>
      <c r="U81" s="25">
        <v>0.31</v>
      </c>
      <c r="V81" s="25">
        <v>0.59</v>
      </c>
      <c r="W81" s="25">
        <v>1.1000000000000001</v>
      </c>
      <c r="X81" s="25">
        <v>1617</v>
      </c>
      <c r="Y81" s="79">
        <f t="shared" si="8"/>
        <v>1.8</v>
      </c>
      <c r="Z81" s="49">
        <v>0.67711397606838097</v>
      </c>
      <c r="AA81" s="54" t="str">
        <f t="shared" si="9"/>
        <v>CONTIDO</v>
      </c>
      <c r="AB81" s="26">
        <v>1</v>
      </c>
      <c r="AC81" s="14" t="s">
        <v>102</v>
      </c>
      <c r="AD81" s="29">
        <v>-0.32</v>
      </c>
      <c r="AE81" s="29">
        <v>0.01</v>
      </c>
      <c r="AF81" s="29">
        <v>0.41</v>
      </c>
      <c r="AG81" s="29">
        <v>-1.17</v>
      </c>
      <c r="AH81" s="29">
        <v>-0.57999999999999996</v>
      </c>
      <c r="AI81" s="29">
        <v>-0.31</v>
      </c>
      <c r="AJ81" s="29">
        <v>-0.05</v>
      </c>
      <c r="AK81" s="29">
        <v>0.46</v>
      </c>
      <c r="AL81" s="29">
        <v>1457</v>
      </c>
      <c r="AM81" s="79">
        <f t="shared" si="10"/>
        <v>1.63</v>
      </c>
      <c r="AN81" s="40">
        <v>0.477189400054642</v>
      </c>
      <c r="AO81" s="52" t="str">
        <f t="shared" si="11"/>
        <v>NÃO</v>
      </c>
      <c r="AP81" s="30">
        <v>1</v>
      </c>
    </row>
    <row r="82" spans="1:42" x14ac:dyDescent="0.25">
      <c r="A82" s="14" t="s">
        <v>103</v>
      </c>
      <c r="B82" s="29">
        <v>0.02</v>
      </c>
      <c r="C82" s="29">
        <v>0.01</v>
      </c>
      <c r="D82" s="29">
        <v>0.52</v>
      </c>
      <c r="E82" s="29">
        <v>-1.1100000000000001</v>
      </c>
      <c r="F82" s="29">
        <v>-0.3</v>
      </c>
      <c r="G82" s="29">
        <v>0.04</v>
      </c>
      <c r="H82" s="29">
        <v>0.38</v>
      </c>
      <c r="I82" s="29">
        <v>0.99</v>
      </c>
      <c r="J82" s="29">
        <v>1505</v>
      </c>
      <c r="K82" s="79">
        <f t="shared" si="6"/>
        <v>2.1</v>
      </c>
      <c r="L82" s="40">
        <v>-0.10097949349723</v>
      </c>
      <c r="M82" s="52" t="str">
        <f t="shared" si="7"/>
        <v>CONTIDO</v>
      </c>
      <c r="N82" s="30">
        <v>1</v>
      </c>
      <c r="O82" s="33" t="s">
        <v>103</v>
      </c>
      <c r="P82" s="25">
        <v>0.63</v>
      </c>
      <c r="Q82" s="25">
        <v>0.01</v>
      </c>
      <c r="R82" s="25">
        <v>0.51</v>
      </c>
      <c r="S82" s="25">
        <v>-0.43</v>
      </c>
      <c r="T82" s="25">
        <v>0.3</v>
      </c>
      <c r="U82" s="25">
        <v>0.64</v>
      </c>
      <c r="V82" s="25">
        <v>0.93</v>
      </c>
      <c r="W82" s="25">
        <v>1.65</v>
      </c>
      <c r="X82" s="25">
        <v>1315</v>
      </c>
      <c r="Y82" s="79">
        <f t="shared" si="8"/>
        <v>2.08</v>
      </c>
      <c r="Z82" s="49">
        <v>1.8767830035161599</v>
      </c>
      <c r="AA82" s="54" t="str">
        <f t="shared" si="9"/>
        <v>NÃO</v>
      </c>
      <c r="AB82" s="26">
        <v>1</v>
      </c>
      <c r="AC82" s="14" t="s">
        <v>103</v>
      </c>
      <c r="AD82" s="29">
        <v>-0.26</v>
      </c>
      <c r="AE82" s="29">
        <v>0.01</v>
      </c>
      <c r="AF82" s="29">
        <v>0.4</v>
      </c>
      <c r="AG82" s="29">
        <v>-1.06</v>
      </c>
      <c r="AH82" s="29">
        <v>-0.51</v>
      </c>
      <c r="AI82" s="29">
        <v>-0.25</v>
      </c>
      <c r="AJ82" s="29">
        <v>0</v>
      </c>
      <c r="AK82" s="29">
        <v>0.5</v>
      </c>
      <c r="AL82" s="29">
        <v>1176</v>
      </c>
      <c r="AM82" s="79">
        <f t="shared" si="10"/>
        <v>1.56</v>
      </c>
      <c r="AN82" s="40">
        <v>6.7652970073989696E-2</v>
      </c>
      <c r="AO82" s="52" t="str">
        <f t="shared" si="11"/>
        <v>CONTIDO</v>
      </c>
      <c r="AP82" s="30">
        <v>1</v>
      </c>
    </row>
    <row r="83" spans="1:42" x14ac:dyDescent="0.25">
      <c r="A83" s="14" t="s">
        <v>104</v>
      </c>
      <c r="B83" s="29">
        <v>0.47</v>
      </c>
      <c r="C83" s="29">
        <v>0.01</v>
      </c>
      <c r="D83" s="29">
        <v>0.28000000000000003</v>
      </c>
      <c r="E83" s="29">
        <v>-0.09</v>
      </c>
      <c r="F83" s="29">
        <v>0.28000000000000003</v>
      </c>
      <c r="G83" s="29">
        <v>0.48</v>
      </c>
      <c r="H83" s="29">
        <v>0.66</v>
      </c>
      <c r="I83" s="29">
        <v>1</v>
      </c>
      <c r="J83" s="29">
        <v>1421</v>
      </c>
      <c r="K83" s="79">
        <f t="shared" si="6"/>
        <v>1.0900000000000001</v>
      </c>
      <c r="L83" s="40">
        <v>0.23380722364956</v>
      </c>
      <c r="M83" s="52" t="str">
        <f t="shared" si="7"/>
        <v>CONTIDO</v>
      </c>
      <c r="N83" s="30">
        <v>1</v>
      </c>
      <c r="O83" s="33" t="s">
        <v>104</v>
      </c>
      <c r="P83" s="25">
        <v>0.51</v>
      </c>
      <c r="Q83" s="25">
        <v>0.01</v>
      </c>
      <c r="R83" s="25">
        <v>0.28999999999999998</v>
      </c>
      <c r="S83" s="25">
        <v>-0.08</v>
      </c>
      <c r="T83" s="25">
        <v>0.33</v>
      </c>
      <c r="U83" s="25">
        <v>0.51</v>
      </c>
      <c r="V83" s="25">
        <v>0.7</v>
      </c>
      <c r="W83" s="25">
        <v>1.06</v>
      </c>
      <c r="X83" s="25">
        <v>1309</v>
      </c>
      <c r="Y83" s="79">
        <f t="shared" si="8"/>
        <v>1.1400000000000001</v>
      </c>
      <c r="Z83" s="49">
        <v>0.43428681407102199</v>
      </c>
      <c r="AA83" s="54" t="str">
        <f t="shared" si="9"/>
        <v>CONTIDO</v>
      </c>
      <c r="AB83" s="26">
        <v>1</v>
      </c>
      <c r="AC83" s="14" t="s">
        <v>104</v>
      </c>
      <c r="AD83" s="29">
        <v>-0.06</v>
      </c>
      <c r="AE83" s="29">
        <v>0.01</v>
      </c>
      <c r="AF83" s="29">
        <v>0.31</v>
      </c>
      <c r="AG83" s="29">
        <v>-0.69</v>
      </c>
      <c r="AH83" s="29">
        <v>-0.26</v>
      </c>
      <c r="AI83" s="29">
        <v>-0.06</v>
      </c>
      <c r="AJ83" s="29">
        <v>0.14000000000000001</v>
      </c>
      <c r="AK83" s="29">
        <v>0.54</v>
      </c>
      <c r="AL83" s="29">
        <v>1563</v>
      </c>
      <c r="AM83" s="79">
        <f t="shared" si="10"/>
        <v>1.23</v>
      </c>
      <c r="AN83" s="40">
        <v>7.2526018875468903E-2</v>
      </c>
      <c r="AO83" s="52" t="str">
        <f t="shared" si="11"/>
        <v>CONTIDO</v>
      </c>
      <c r="AP83" s="30">
        <v>1</v>
      </c>
    </row>
    <row r="84" spans="1:42" x14ac:dyDescent="0.25">
      <c r="A84" s="14" t="s">
        <v>105</v>
      </c>
      <c r="B84" s="29">
        <v>0.81</v>
      </c>
      <c r="C84" s="29">
        <v>0.01</v>
      </c>
      <c r="D84" s="29">
        <v>0.5</v>
      </c>
      <c r="E84" s="29">
        <v>-0.26</v>
      </c>
      <c r="F84" s="29">
        <v>0.53</v>
      </c>
      <c r="G84" s="29">
        <v>0.84</v>
      </c>
      <c r="H84" s="29">
        <v>1.1499999999999999</v>
      </c>
      <c r="I84" s="29">
        <v>1.67</v>
      </c>
      <c r="J84" s="29">
        <v>1480</v>
      </c>
      <c r="K84" s="79">
        <f t="shared" si="6"/>
        <v>1.93</v>
      </c>
      <c r="L84" s="40">
        <v>1.25169695232508</v>
      </c>
      <c r="M84" s="52" t="str">
        <f t="shared" si="7"/>
        <v>CONTIDO</v>
      </c>
      <c r="N84" s="30">
        <v>1</v>
      </c>
      <c r="O84" s="33" t="s">
        <v>105</v>
      </c>
      <c r="P84" s="25">
        <v>0.36</v>
      </c>
      <c r="Q84" s="25">
        <v>0.01</v>
      </c>
      <c r="R84" s="25">
        <v>0.5</v>
      </c>
      <c r="S84" s="25">
        <v>-0.68</v>
      </c>
      <c r="T84" s="25">
        <v>0.06</v>
      </c>
      <c r="U84" s="25">
        <v>0.39</v>
      </c>
      <c r="V84" s="25">
        <v>0.69</v>
      </c>
      <c r="W84" s="25">
        <v>1.32</v>
      </c>
      <c r="X84" s="25">
        <v>1568</v>
      </c>
      <c r="Y84" s="79">
        <f t="shared" si="8"/>
        <v>2</v>
      </c>
      <c r="Z84" s="49">
        <v>-8.0532843168649199E-2</v>
      </c>
      <c r="AA84" s="54" t="str">
        <f t="shared" si="9"/>
        <v>CONTIDO</v>
      </c>
      <c r="AB84" s="26">
        <v>1</v>
      </c>
      <c r="AC84" s="14" t="s">
        <v>105</v>
      </c>
      <c r="AD84" s="29">
        <v>0.12</v>
      </c>
      <c r="AE84" s="29">
        <v>0.01</v>
      </c>
      <c r="AF84" s="29">
        <v>0.39</v>
      </c>
      <c r="AG84" s="29">
        <v>-0.67</v>
      </c>
      <c r="AH84" s="29">
        <v>-0.12</v>
      </c>
      <c r="AI84" s="29">
        <v>0.14000000000000001</v>
      </c>
      <c r="AJ84" s="29">
        <v>0.37</v>
      </c>
      <c r="AK84" s="29">
        <v>0.86</v>
      </c>
      <c r="AL84" s="29">
        <v>1378</v>
      </c>
      <c r="AM84" s="79">
        <f t="shared" si="10"/>
        <v>1.53</v>
      </c>
      <c r="AN84" s="40">
        <v>-0.47393368253687601</v>
      </c>
      <c r="AO84" s="52" t="str">
        <f t="shared" si="11"/>
        <v>CONTIDO</v>
      </c>
      <c r="AP84" s="30">
        <v>1</v>
      </c>
    </row>
    <row r="85" spans="1:42" x14ac:dyDescent="0.25">
      <c r="A85" s="14" t="s">
        <v>106</v>
      </c>
      <c r="B85" s="29">
        <v>0.78</v>
      </c>
      <c r="C85" s="29">
        <v>0.01</v>
      </c>
      <c r="D85" s="29">
        <v>0.47</v>
      </c>
      <c r="E85" s="29">
        <v>-0.21</v>
      </c>
      <c r="F85" s="29">
        <v>0.49</v>
      </c>
      <c r="G85" s="29">
        <v>0.81</v>
      </c>
      <c r="H85" s="29">
        <v>1.1000000000000001</v>
      </c>
      <c r="I85" s="29">
        <v>1.64</v>
      </c>
      <c r="J85" s="29">
        <v>1369</v>
      </c>
      <c r="K85" s="79">
        <f t="shared" si="6"/>
        <v>1.8499999999999999</v>
      </c>
      <c r="L85" s="40">
        <v>0.60327139666822405</v>
      </c>
      <c r="M85" s="52" t="str">
        <f t="shared" si="7"/>
        <v>CONTIDO</v>
      </c>
      <c r="N85" s="30">
        <v>1</v>
      </c>
      <c r="O85" s="33" t="s">
        <v>106</v>
      </c>
      <c r="P85" s="25">
        <v>0.2</v>
      </c>
      <c r="Q85" s="25">
        <v>0.01</v>
      </c>
      <c r="R85" s="25">
        <v>0.5</v>
      </c>
      <c r="S85" s="25">
        <v>-0.84</v>
      </c>
      <c r="T85" s="25">
        <v>-0.11</v>
      </c>
      <c r="U85" s="25">
        <v>0.22</v>
      </c>
      <c r="V85" s="25">
        <v>0.53</v>
      </c>
      <c r="W85" s="25">
        <v>1.1499999999999999</v>
      </c>
      <c r="X85" s="25">
        <v>1238</v>
      </c>
      <c r="Y85" s="79">
        <f t="shared" si="8"/>
        <v>1.9899999999999998</v>
      </c>
      <c r="Z85" s="49">
        <v>-0.13252240683795199</v>
      </c>
      <c r="AA85" s="54" t="str">
        <f t="shared" si="9"/>
        <v>CONTIDO</v>
      </c>
      <c r="AB85" s="26">
        <v>1</v>
      </c>
      <c r="AC85" s="14" t="s">
        <v>106</v>
      </c>
      <c r="AD85" s="29">
        <v>0.44</v>
      </c>
      <c r="AE85" s="29">
        <v>0.01</v>
      </c>
      <c r="AF85" s="29">
        <v>0.38</v>
      </c>
      <c r="AG85" s="29">
        <v>-0.34</v>
      </c>
      <c r="AH85" s="29">
        <v>0.2</v>
      </c>
      <c r="AI85" s="29">
        <v>0.45</v>
      </c>
      <c r="AJ85" s="29">
        <v>0.71</v>
      </c>
      <c r="AK85" s="29">
        <v>1.18</v>
      </c>
      <c r="AL85" s="29">
        <v>1370</v>
      </c>
      <c r="AM85" s="79">
        <f t="shared" si="10"/>
        <v>1.52</v>
      </c>
      <c r="AN85" s="40">
        <v>-0.12668765576770599</v>
      </c>
      <c r="AO85" s="52" t="str">
        <f t="shared" si="11"/>
        <v>CONTIDO</v>
      </c>
      <c r="AP85" s="30">
        <v>1</v>
      </c>
    </row>
    <row r="86" spans="1:42" x14ac:dyDescent="0.25">
      <c r="A86" s="14" t="s">
        <v>107</v>
      </c>
      <c r="B86" s="29">
        <v>0.45</v>
      </c>
      <c r="C86" s="29">
        <v>0.02</v>
      </c>
      <c r="D86" s="29">
        <v>0.6</v>
      </c>
      <c r="E86" s="29">
        <v>-0.83</v>
      </c>
      <c r="F86" s="29">
        <v>0.09</v>
      </c>
      <c r="G86" s="29">
        <v>0.48</v>
      </c>
      <c r="H86" s="29">
        <v>0.87</v>
      </c>
      <c r="I86" s="29">
        <v>1.53</v>
      </c>
      <c r="J86" s="29">
        <v>1445</v>
      </c>
      <c r="K86" s="79">
        <f t="shared" si="6"/>
        <v>2.36</v>
      </c>
      <c r="L86" s="40">
        <v>-0.24123079662143401</v>
      </c>
      <c r="M86" s="52" t="str">
        <f t="shared" si="7"/>
        <v>CONTIDO</v>
      </c>
      <c r="N86" s="30">
        <v>1</v>
      </c>
      <c r="O86" s="33" t="s">
        <v>107</v>
      </c>
      <c r="P86" s="25">
        <v>0.03</v>
      </c>
      <c r="Q86" s="25">
        <v>0.02</v>
      </c>
      <c r="R86" s="25">
        <v>0.59</v>
      </c>
      <c r="S86" s="25">
        <v>-1.19</v>
      </c>
      <c r="T86" s="25">
        <v>-0.32</v>
      </c>
      <c r="U86" s="25">
        <v>0.06</v>
      </c>
      <c r="V86" s="25">
        <v>0.43</v>
      </c>
      <c r="W86" s="25">
        <v>1.1299999999999999</v>
      </c>
      <c r="X86" s="25">
        <v>1532</v>
      </c>
      <c r="Y86" s="79">
        <f t="shared" si="8"/>
        <v>2.3199999999999998</v>
      </c>
      <c r="Z86" s="49">
        <v>-8.2418340924038699E-2</v>
      </c>
      <c r="AA86" s="54" t="str">
        <f t="shared" si="9"/>
        <v>CONTIDO</v>
      </c>
      <c r="AB86" s="26">
        <v>1</v>
      </c>
      <c r="AC86" s="14" t="s">
        <v>107</v>
      </c>
      <c r="AD86" s="29">
        <v>0.74</v>
      </c>
      <c r="AE86" s="29">
        <v>0.01</v>
      </c>
      <c r="AF86" s="29">
        <v>0.45</v>
      </c>
      <c r="AG86" s="29">
        <v>-0.13</v>
      </c>
      <c r="AH86" s="29">
        <v>0.44</v>
      </c>
      <c r="AI86" s="29">
        <v>0.73</v>
      </c>
      <c r="AJ86" s="29">
        <v>1.03</v>
      </c>
      <c r="AK86" s="29">
        <v>1.65</v>
      </c>
      <c r="AL86" s="29">
        <v>1395</v>
      </c>
      <c r="AM86" s="79">
        <f t="shared" si="10"/>
        <v>1.7799999999999998</v>
      </c>
      <c r="AN86" s="40">
        <v>0.37251994785819798</v>
      </c>
      <c r="AO86" s="52" t="str">
        <f t="shared" si="11"/>
        <v>CONTIDO</v>
      </c>
      <c r="AP86" s="30">
        <v>1</v>
      </c>
    </row>
    <row r="87" spans="1:42" x14ac:dyDescent="0.25">
      <c r="A87" s="14" t="s">
        <v>108</v>
      </c>
      <c r="B87" s="29">
        <v>-0.33</v>
      </c>
      <c r="C87" s="29">
        <v>0.01</v>
      </c>
      <c r="D87" s="29">
        <v>0.32</v>
      </c>
      <c r="E87" s="29">
        <v>-1.02</v>
      </c>
      <c r="F87" s="29">
        <v>-0.54</v>
      </c>
      <c r="G87" s="29">
        <v>-0.32</v>
      </c>
      <c r="H87" s="29">
        <v>-0.11</v>
      </c>
      <c r="I87" s="29">
        <v>0.28000000000000003</v>
      </c>
      <c r="J87" s="29">
        <v>1474</v>
      </c>
      <c r="K87" s="79">
        <f t="shared" si="6"/>
        <v>1.3</v>
      </c>
      <c r="L87" s="40">
        <v>-0.234027240919531</v>
      </c>
      <c r="M87" s="52" t="str">
        <f t="shared" si="7"/>
        <v>CONTIDO</v>
      </c>
      <c r="N87" s="30">
        <v>1</v>
      </c>
      <c r="O87" s="33" t="s">
        <v>108</v>
      </c>
      <c r="P87" s="25">
        <v>-0.23</v>
      </c>
      <c r="Q87" s="25">
        <v>0.01</v>
      </c>
      <c r="R87" s="25">
        <v>0.33</v>
      </c>
      <c r="S87" s="25">
        <v>-0.91</v>
      </c>
      <c r="T87" s="25">
        <v>-0.44</v>
      </c>
      <c r="U87" s="25">
        <v>-0.23</v>
      </c>
      <c r="V87" s="25">
        <v>-0.01</v>
      </c>
      <c r="W87" s="25">
        <v>0.4</v>
      </c>
      <c r="X87" s="25">
        <v>1474</v>
      </c>
      <c r="Y87" s="79">
        <f t="shared" si="8"/>
        <v>1.31</v>
      </c>
      <c r="Z87" s="49">
        <v>-0.120966581830833</v>
      </c>
      <c r="AA87" s="54" t="str">
        <f t="shared" si="9"/>
        <v>CONTIDO</v>
      </c>
      <c r="AB87" s="26">
        <v>1</v>
      </c>
      <c r="AC87" s="14" t="s">
        <v>108</v>
      </c>
      <c r="AD87" s="29">
        <v>0.87</v>
      </c>
      <c r="AE87" s="29">
        <v>0.01</v>
      </c>
      <c r="AF87" s="29">
        <v>0.24</v>
      </c>
      <c r="AG87" s="29">
        <v>0.4</v>
      </c>
      <c r="AH87" s="29">
        <v>0.71</v>
      </c>
      <c r="AI87" s="29">
        <v>0.88</v>
      </c>
      <c r="AJ87" s="29">
        <v>1.04</v>
      </c>
      <c r="AK87" s="29">
        <v>1.34</v>
      </c>
      <c r="AL87" s="29">
        <v>1475</v>
      </c>
      <c r="AM87" s="79">
        <f t="shared" si="10"/>
        <v>0.94000000000000006</v>
      </c>
      <c r="AN87" s="40">
        <v>0.46881106328838501</v>
      </c>
      <c r="AO87" s="52" t="str">
        <f t="shared" si="11"/>
        <v>CONTIDO</v>
      </c>
      <c r="AP87" s="30">
        <v>1</v>
      </c>
    </row>
    <row r="88" spans="1:42" x14ac:dyDescent="0.25">
      <c r="A88" s="14" t="s">
        <v>109</v>
      </c>
      <c r="B88" s="29">
        <v>-0.32</v>
      </c>
      <c r="C88" s="29">
        <v>0.01</v>
      </c>
      <c r="D88" s="29">
        <v>0.33</v>
      </c>
      <c r="E88" s="29">
        <v>-0.97</v>
      </c>
      <c r="F88" s="29">
        <v>-0.55000000000000004</v>
      </c>
      <c r="G88" s="29">
        <v>-0.33</v>
      </c>
      <c r="H88" s="29">
        <v>-0.09</v>
      </c>
      <c r="I88" s="29">
        <v>0.3</v>
      </c>
      <c r="J88" s="29">
        <v>1461</v>
      </c>
      <c r="K88" s="79">
        <f t="shared" si="6"/>
        <v>1.27</v>
      </c>
      <c r="L88" s="40">
        <v>-0.302900181046593</v>
      </c>
      <c r="M88" s="52" t="str">
        <f t="shared" si="7"/>
        <v>CONTIDO</v>
      </c>
      <c r="N88" s="30">
        <v>1</v>
      </c>
      <c r="O88" s="33" t="s">
        <v>109</v>
      </c>
      <c r="P88" s="25">
        <v>-0.28000000000000003</v>
      </c>
      <c r="Q88" s="25">
        <v>0.01</v>
      </c>
      <c r="R88" s="25">
        <v>0.33</v>
      </c>
      <c r="S88" s="25">
        <v>-0.96</v>
      </c>
      <c r="T88" s="25">
        <v>-0.5</v>
      </c>
      <c r="U88" s="25">
        <v>-0.27</v>
      </c>
      <c r="V88" s="25">
        <v>-0.05</v>
      </c>
      <c r="W88" s="25">
        <v>0.33</v>
      </c>
      <c r="X88" s="25">
        <v>1505</v>
      </c>
      <c r="Y88" s="79">
        <f t="shared" si="8"/>
        <v>1.29</v>
      </c>
      <c r="Z88" s="49">
        <v>-0.168913713878307</v>
      </c>
      <c r="AA88" s="54" t="str">
        <f t="shared" si="9"/>
        <v>CONTIDO</v>
      </c>
      <c r="AB88" s="26">
        <v>1</v>
      </c>
      <c r="AC88" s="14" t="s">
        <v>109</v>
      </c>
      <c r="AD88" s="29">
        <v>0.47</v>
      </c>
      <c r="AE88" s="29">
        <v>0.01</v>
      </c>
      <c r="AF88" s="29">
        <v>0.25</v>
      </c>
      <c r="AG88" s="29">
        <v>-0.06</v>
      </c>
      <c r="AH88" s="29">
        <v>0.31</v>
      </c>
      <c r="AI88" s="29">
        <v>0.47</v>
      </c>
      <c r="AJ88" s="29">
        <v>0.65</v>
      </c>
      <c r="AK88" s="29">
        <v>0.95</v>
      </c>
      <c r="AL88" s="29">
        <v>1553</v>
      </c>
      <c r="AM88" s="79">
        <f t="shared" si="10"/>
        <v>1.01</v>
      </c>
      <c r="AN88" s="40">
        <v>0.298449203421773</v>
      </c>
      <c r="AO88" s="52" t="str">
        <f t="shared" si="11"/>
        <v>CONTIDO</v>
      </c>
      <c r="AP88" s="30">
        <v>1</v>
      </c>
    </row>
    <row r="89" spans="1:42" x14ac:dyDescent="0.25">
      <c r="A89" s="14" t="s">
        <v>110</v>
      </c>
      <c r="B89" s="29">
        <v>0.04</v>
      </c>
      <c r="C89" s="29">
        <v>0.01</v>
      </c>
      <c r="D89" s="29">
        <v>0.44</v>
      </c>
      <c r="E89" s="29">
        <v>-0.81</v>
      </c>
      <c r="F89" s="29">
        <v>-0.26</v>
      </c>
      <c r="G89" s="29">
        <v>0.05</v>
      </c>
      <c r="H89" s="29">
        <v>0.32</v>
      </c>
      <c r="I89" s="29">
        <v>0.9</v>
      </c>
      <c r="J89" s="29">
        <v>1434</v>
      </c>
      <c r="K89" s="79">
        <f t="shared" si="6"/>
        <v>1.71</v>
      </c>
      <c r="L89" s="40">
        <v>0.23838475361186701</v>
      </c>
      <c r="M89" s="52" t="str">
        <f t="shared" si="7"/>
        <v>CONTIDO</v>
      </c>
      <c r="N89" s="30">
        <v>1</v>
      </c>
      <c r="O89" s="33" t="s">
        <v>110</v>
      </c>
      <c r="P89" s="25">
        <v>-0.34</v>
      </c>
      <c r="Q89" s="25">
        <v>0.01</v>
      </c>
      <c r="R89" s="25">
        <v>0.48</v>
      </c>
      <c r="S89" s="25">
        <v>-1.37</v>
      </c>
      <c r="T89" s="25">
        <v>-0.62</v>
      </c>
      <c r="U89" s="25">
        <v>-0.3</v>
      </c>
      <c r="V89" s="25">
        <v>-0.02</v>
      </c>
      <c r="W89" s="25">
        <v>0.51</v>
      </c>
      <c r="X89" s="25">
        <v>1288</v>
      </c>
      <c r="Y89" s="79">
        <f t="shared" si="8"/>
        <v>1.8800000000000001</v>
      </c>
      <c r="Z89" s="49">
        <v>2.2108930962998201E-2</v>
      </c>
      <c r="AA89" s="54" t="str">
        <f t="shared" si="9"/>
        <v>CONTIDO</v>
      </c>
      <c r="AB89" s="26">
        <v>1</v>
      </c>
      <c r="AC89" s="14" t="s">
        <v>110</v>
      </c>
      <c r="AD89" s="29">
        <v>0.15</v>
      </c>
      <c r="AE89" s="29">
        <v>0.01</v>
      </c>
      <c r="AF89" s="29">
        <v>0.34</v>
      </c>
      <c r="AG89" s="29">
        <v>-0.56000000000000005</v>
      </c>
      <c r="AH89" s="29">
        <v>-0.08</v>
      </c>
      <c r="AI89" s="29">
        <v>0.16</v>
      </c>
      <c r="AJ89" s="29">
        <v>0.38</v>
      </c>
      <c r="AK89" s="29">
        <v>0.79</v>
      </c>
      <c r="AL89" s="29">
        <v>1618</v>
      </c>
      <c r="AM89" s="79">
        <f t="shared" si="10"/>
        <v>1.35</v>
      </c>
      <c r="AN89" s="40">
        <v>-0.27952534701727899</v>
      </c>
      <c r="AO89" s="52" t="str">
        <f t="shared" si="11"/>
        <v>CONTIDO</v>
      </c>
      <c r="AP89" s="30">
        <v>1</v>
      </c>
    </row>
    <row r="90" spans="1:42" x14ac:dyDescent="0.25">
      <c r="A90" s="14" t="s">
        <v>111</v>
      </c>
      <c r="B90" s="29">
        <v>0.16</v>
      </c>
      <c r="C90" s="29">
        <v>0.01</v>
      </c>
      <c r="D90" s="29">
        <v>0.27</v>
      </c>
      <c r="E90" s="29">
        <v>-0.39</v>
      </c>
      <c r="F90" s="29">
        <v>-0.01</v>
      </c>
      <c r="G90" s="29">
        <v>0.17</v>
      </c>
      <c r="H90" s="29">
        <v>0.34</v>
      </c>
      <c r="I90" s="29">
        <v>0.68</v>
      </c>
      <c r="J90" s="29">
        <v>1510</v>
      </c>
      <c r="K90" s="79">
        <f t="shared" si="6"/>
        <v>1.07</v>
      </c>
      <c r="L90" s="40">
        <v>0.11512758475445301</v>
      </c>
      <c r="M90" s="52" t="str">
        <f t="shared" si="7"/>
        <v>CONTIDO</v>
      </c>
      <c r="N90" s="30">
        <v>1</v>
      </c>
      <c r="O90" s="33" t="s">
        <v>111</v>
      </c>
      <c r="P90" s="25">
        <v>0.28999999999999998</v>
      </c>
      <c r="Q90" s="25">
        <v>0.01</v>
      </c>
      <c r="R90" s="25">
        <v>0.28000000000000003</v>
      </c>
      <c r="S90" s="25">
        <v>-0.28999999999999998</v>
      </c>
      <c r="T90" s="25">
        <v>0.1</v>
      </c>
      <c r="U90" s="25">
        <v>0.3</v>
      </c>
      <c r="V90" s="25">
        <v>0.48</v>
      </c>
      <c r="W90" s="25">
        <v>0.8</v>
      </c>
      <c r="X90" s="25">
        <v>1434</v>
      </c>
      <c r="Y90" s="79">
        <f t="shared" si="8"/>
        <v>1.0900000000000001</v>
      </c>
      <c r="Z90" s="49">
        <v>0.41415344398653797</v>
      </c>
      <c r="AA90" s="54" t="str">
        <f t="shared" si="9"/>
        <v>CONTIDO</v>
      </c>
      <c r="AB90" s="26">
        <v>1</v>
      </c>
      <c r="AC90" s="14" t="s">
        <v>111</v>
      </c>
      <c r="AD90" s="29">
        <v>0.17</v>
      </c>
      <c r="AE90" s="29">
        <v>0.01</v>
      </c>
      <c r="AF90" s="29">
        <v>0.27</v>
      </c>
      <c r="AG90" s="29">
        <v>-0.36</v>
      </c>
      <c r="AH90" s="29">
        <v>-0.01</v>
      </c>
      <c r="AI90" s="29">
        <v>0.18</v>
      </c>
      <c r="AJ90" s="29">
        <v>0.35</v>
      </c>
      <c r="AK90" s="29">
        <v>0.66</v>
      </c>
      <c r="AL90" s="29">
        <v>1471</v>
      </c>
      <c r="AM90" s="79">
        <f t="shared" si="10"/>
        <v>1.02</v>
      </c>
      <c r="AN90" s="40">
        <v>0.70475217032645598</v>
      </c>
      <c r="AO90" s="52" t="str">
        <f t="shared" si="11"/>
        <v>NÃO</v>
      </c>
      <c r="AP90" s="30">
        <v>1</v>
      </c>
    </row>
    <row r="91" spans="1:42" x14ac:dyDescent="0.25">
      <c r="A91" s="14" t="s">
        <v>112</v>
      </c>
      <c r="B91" s="29">
        <v>-0.11</v>
      </c>
      <c r="C91" s="29">
        <v>0.01</v>
      </c>
      <c r="D91" s="29">
        <v>0.53</v>
      </c>
      <c r="E91" s="29">
        <v>-1.25</v>
      </c>
      <c r="F91" s="29">
        <v>-0.44</v>
      </c>
      <c r="G91" s="29">
        <v>-0.1</v>
      </c>
      <c r="H91" s="29">
        <v>0.24</v>
      </c>
      <c r="I91" s="29">
        <v>0.89</v>
      </c>
      <c r="J91" s="29">
        <v>1462</v>
      </c>
      <c r="K91" s="79">
        <f t="shared" si="6"/>
        <v>2.14</v>
      </c>
      <c r="L91" s="40">
        <v>0.438550521497726</v>
      </c>
      <c r="M91" s="52" t="str">
        <f t="shared" si="7"/>
        <v>CONTIDO</v>
      </c>
      <c r="N91" s="30">
        <v>1</v>
      </c>
      <c r="O91" s="33" t="s">
        <v>112</v>
      </c>
      <c r="P91" s="25">
        <v>0.34</v>
      </c>
      <c r="Q91" s="25">
        <v>0.01</v>
      </c>
      <c r="R91" s="25">
        <v>0.52</v>
      </c>
      <c r="S91" s="25">
        <v>-0.73</v>
      </c>
      <c r="T91" s="25">
        <v>0.01</v>
      </c>
      <c r="U91" s="25">
        <v>0.37</v>
      </c>
      <c r="V91" s="25">
        <v>0.68</v>
      </c>
      <c r="W91" s="25">
        <v>1.29</v>
      </c>
      <c r="X91" s="25">
        <v>1593</v>
      </c>
      <c r="Y91" s="79">
        <f t="shared" si="8"/>
        <v>2.02</v>
      </c>
      <c r="Z91" s="49">
        <v>1.40661793860249</v>
      </c>
      <c r="AA91" s="54" t="str">
        <f t="shared" si="9"/>
        <v>NÃO</v>
      </c>
      <c r="AB91" s="26">
        <v>1</v>
      </c>
      <c r="AC91" s="14" t="s">
        <v>112</v>
      </c>
      <c r="AD91" s="29">
        <v>-0.11</v>
      </c>
      <c r="AE91" s="29">
        <v>0.01</v>
      </c>
      <c r="AF91" s="29">
        <v>0.39</v>
      </c>
      <c r="AG91" s="29">
        <v>-0.89</v>
      </c>
      <c r="AH91" s="29">
        <v>-0.36</v>
      </c>
      <c r="AI91" s="29">
        <v>-0.1</v>
      </c>
      <c r="AJ91" s="29">
        <v>0.14000000000000001</v>
      </c>
      <c r="AK91" s="29">
        <v>0.69</v>
      </c>
      <c r="AL91" s="29">
        <v>1470</v>
      </c>
      <c r="AM91" s="79">
        <f t="shared" si="10"/>
        <v>1.58</v>
      </c>
      <c r="AN91" s="40">
        <v>-0.153318776671103</v>
      </c>
      <c r="AO91" s="52" t="str">
        <f t="shared" si="11"/>
        <v>CONTIDO</v>
      </c>
      <c r="AP91" s="30">
        <v>1</v>
      </c>
    </row>
    <row r="92" spans="1:42" x14ac:dyDescent="0.25">
      <c r="A92" s="14" t="s">
        <v>113</v>
      </c>
      <c r="B92" s="29">
        <v>-0.25</v>
      </c>
      <c r="C92" s="29">
        <v>0.01</v>
      </c>
      <c r="D92" s="29">
        <v>0.32</v>
      </c>
      <c r="E92" s="29">
        <v>-0.91</v>
      </c>
      <c r="F92" s="29">
        <v>-0.46</v>
      </c>
      <c r="G92" s="29">
        <v>-0.25</v>
      </c>
      <c r="H92" s="29">
        <v>-0.02</v>
      </c>
      <c r="I92" s="29">
        <v>0.35</v>
      </c>
      <c r="J92" s="29">
        <v>1457</v>
      </c>
      <c r="K92" s="79">
        <f t="shared" si="6"/>
        <v>1.26</v>
      </c>
      <c r="L92" s="40">
        <v>-0.3186450500145</v>
      </c>
      <c r="M92" s="52" t="str">
        <f t="shared" si="7"/>
        <v>CONTIDO</v>
      </c>
      <c r="N92" s="30">
        <v>1</v>
      </c>
      <c r="O92" s="33" t="s">
        <v>113</v>
      </c>
      <c r="P92" s="25">
        <v>0.56000000000000005</v>
      </c>
      <c r="Q92" s="25">
        <v>0.01</v>
      </c>
      <c r="R92" s="25">
        <v>0.27</v>
      </c>
      <c r="S92" s="25">
        <v>0</v>
      </c>
      <c r="T92" s="25">
        <v>0.38</v>
      </c>
      <c r="U92" s="25">
        <v>0.56000000000000005</v>
      </c>
      <c r="V92" s="25">
        <v>0.73</v>
      </c>
      <c r="W92" s="25">
        <v>1.05</v>
      </c>
      <c r="X92" s="25">
        <v>1574</v>
      </c>
      <c r="Y92" s="79">
        <f t="shared" si="8"/>
        <v>1.05</v>
      </c>
      <c r="Z92" s="49">
        <v>0.54564254806437595</v>
      </c>
      <c r="AA92" s="54" t="str">
        <f t="shared" si="9"/>
        <v>CONTIDO</v>
      </c>
      <c r="AB92" s="26">
        <v>1</v>
      </c>
      <c r="AC92" s="14" t="s">
        <v>113</v>
      </c>
      <c r="AD92" s="29">
        <v>-0.25</v>
      </c>
      <c r="AE92" s="29">
        <v>0.01</v>
      </c>
      <c r="AF92" s="29">
        <v>0.28999999999999998</v>
      </c>
      <c r="AG92" s="29">
        <v>-0.81</v>
      </c>
      <c r="AH92" s="29">
        <v>-0.45</v>
      </c>
      <c r="AI92" s="29">
        <v>-0.24</v>
      </c>
      <c r="AJ92" s="29">
        <v>-0.05</v>
      </c>
      <c r="AK92" s="29">
        <v>0.31</v>
      </c>
      <c r="AL92" s="29">
        <v>1502</v>
      </c>
      <c r="AM92" s="79">
        <f t="shared" si="10"/>
        <v>1.1200000000000001</v>
      </c>
      <c r="AN92" s="40">
        <v>-2.7775762105067801E-2</v>
      </c>
      <c r="AO92" s="52" t="str">
        <f t="shared" si="11"/>
        <v>CONTIDO</v>
      </c>
      <c r="AP92" s="30">
        <v>1</v>
      </c>
    </row>
    <row r="93" spans="1:42" x14ac:dyDescent="0.25">
      <c r="A93" s="14" t="s">
        <v>114</v>
      </c>
      <c r="B93" s="29">
        <v>0.51</v>
      </c>
      <c r="C93" s="29">
        <v>0.01</v>
      </c>
      <c r="D93" s="29">
        <v>0.26</v>
      </c>
      <c r="E93" s="29">
        <v>-0.05</v>
      </c>
      <c r="F93" s="29">
        <v>0.34</v>
      </c>
      <c r="G93" s="29">
        <v>0.51</v>
      </c>
      <c r="H93" s="29">
        <v>0.69</v>
      </c>
      <c r="I93" s="29">
        <v>0.99</v>
      </c>
      <c r="J93" s="29">
        <v>1421</v>
      </c>
      <c r="K93" s="79">
        <f t="shared" si="6"/>
        <v>1.04</v>
      </c>
      <c r="L93" s="40">
        <v>0.212979249074292</v>
      </c>
      <c r="M93" s="52" t="str">
        <f t="shared" si="7"/>
        <v>CONTIDO</v>
      </c>
      <c r="N93" s="30">
        <v>1</v>
      </c>
      <c r="O93" s="33" t="s">
        <v>114</v>
      </c>
      <c r="P93" s="25">
        <v>0.18</v>
      </c>
      <c r="Q93" s="25">
        <v>0.01</v>
      </c>
      <c r="R93" s="25">
        <v>0.28999999999999998</v>
      </c>
      <c r="S93" s="25">
        <v>-0.42</v>
      </c>
      <c r="T93" s="25">
        <v>-0.02</v>
      </c>
      <c r="U93" s="25">
        <v>0.21</v>
      </c>
      <c r="V93" s="25">
        <v>0.38</v>
      </c>
      <c r="W93" s="25">
        <v>0.74</v>
      </c>
      <c r="X93" s="25">
        <v>1497</v>
      </c>
      <c r="Y93" s="79">
        <f t="shared" si="8"/>
        <v>1.1599999999999999</v>
      </c>
      <c r="Z93" s="49">
        <v>0.159433422522469</v>
      </c>
      <c r="AA93" s="54" t="str">
        <f t="shared" si="9"/>
        <v>CONTIDO</v>
      </c>
      <c r="AB93" s="26">
        <v>1</v>
      </c>
      <c r="AC93" s="14" t="s">
        <v>114</v>
      </c>
      <c r="AD93" s="29">
        <v>-0.04</v>
      </c>
      <c r="AE93" s="29">
        <v>0.01</v>
      </c>
      <c r="AF93" s="29">
        <v>0.28000000000000003</v>
      </c>
      <c r="AG93" s="29">
        <v>-0.6</v>
      </c>
      <c r="AH93" s="29">
        <v>-0.23</v>
      </c>
      <c r="AI93" s="29">
        <v>-0.04</v>
      </c>
      <c r="AJ93" s="29">
        <v>0.15</v>
      </c>
      <c r="AK93" s="29">
        <v>0.5</v>
      </c>
      <c r="AL93" s="29">
        <v>1559</v>
      </c>
      <c r="AM93" s="79">
        <f t="shared" si="10"/>
        <v>1.1000000000000001</v>
      </c>
      <c r="AN93" s="40">
        <v>-0.181127384157272</v>
      </c>
      <c r="AO93" s="52" t="str">
        <f t="shared" si="11"/>
        <v>CONTIDO</v>
      </c>
      <c r="AP93" s="30">
        <v>1</v>
      </c>
    </row>
    <row r="94" spans="1:42" x14ac:dyDescent="0.25">
      <c r="A94" s="14" t="s">
        <v>115</v>
      </c>
      <c r="B94" s="29">
        <v>1.17</v>
      </c>
      <c r="C94" s="29">
        <v>0.01</v>
      </c>
      <c r="D94" s="29">
        <v>0.36</v>
      </c>
      <c r="E94" s="29">
        <v>0.45</v>
      </c>
      <c r="F94" s="29">
        <v>0.94</v>
      </c>
      <c r="G94" s="29">
        <v>1.17</v>
      </c>
      <c r="H94" s="29">
        <v>1.41</v>
      </c>
      <c r="I94" s="29">
        <v>1.88</v>
      </c>
      <c r="J94" s="29">
        <v>1491</v>
      </c>
      <c r="K94" s="79">
        <f t="shared" si="6"/>
        <v>1.43</v>
      </c>
      <c r="L94" s="40">
        <v>1.3882236064440201</v>
      </c>
      <c r="M94" s="52" t="str">
        <f t="shared" si="7"/>
        <v>CONTIDO</v>
      </c>
      <c r="N94" s="30">
        <v>1</v>
      </c>
      <c r="O94" s="33" t="s">
        <v>115</v>
      </c>
      <c r="P94" s="25">
        <v>0.64</v>
      </c>
      <c r="Q94" s="25">
        <v>0.01</v>
      </c>
      <c r="R94" s="25">
        <v>0.4</v>
      </c>
      <c r="S94" s="25">
        <v>-0.12</v>
      </c>
      <c r="T94" s="25">
        <v>0.37</v>
      </c>
      <c r="U94" s="25">
        <v>0.63</v>
      </c>
      <c r="V94" s="25">
        <v>0.9</v>
      </c>
      <c r="W94" s="25">
        <v>1.44</v>
      </c>
      <c r="X94" s="25">
        <v>1399</v>
      </c>
      <c r="Y94" s="79">
        <f t="shared" si="8"/>
        <v>1.56</v>
      </c>
      <c r="Z94" s="49">
        <v>0.58791332027762</v>
      </c>
      <c r="AA94" s="54" t="str">
        <f t="shared" si="9"/>
        <v>CONTIDO</v>
      </c>
      <c r="AB94" s="26">
        <v>1</v>
      </c>
      <c r="AC94" s="14" t="s">
        <v>115</v>
      </c>
      <c r="AD94" s="29">
        <v>0.15</v>
      </c>
      <c r="AE94" s="29">
        <v>0.01</v>
      </c>
      <c r="AF94" s="29">
        <v>0.36</v>
      </c>
      <c r="AG94" s="29">
        <v>-0.62</v>
      </c>
      <c r="AH94" s="29">
        <v>-0.08</v>
      </c>
      <c r="AI94" s="29">
        <v>0.17</v>
      </c>
      <c r="AJ94" s="29">
        <v>0.39</v>
      </c>
      <c r="AK94" s="29">
        <v>0.83</v>
      </c>
      <c r="AL94" s="29">
        <v>1289</v>
      </c>
      <c r="AM94" s="79">
        <f t="shared" si="10"/>
        <v>1.45</v>
      </c>
      <c r="AN94" s="40">
        <v>0.168281222668309</v>
      </c>
      <c r="AO94" s="52" t="str">
        <f t="shared" si="11"/>
        <v>CONTIDO</v>
      </c>
      <c r="AP94" s="30">
        <v>1</v>
      </c>
    </row>
    <row r="95" spans="1:42" x14ac:dyDescent="0.25">
      <c r="A95" s="14" t="s">
        <v>116</v>
      </c>
      <c r="B95" s="29">
        <v>0.83</v>
      </c>
      <c r="C95" s="29">
        <v>0.01</v>
      </c>
      <c r="D95" s="29">
        <v>0.46</v>
      </c>
      <c r="E95" s="29">
        <v>-0.15</v>
      </c>
      <c r="F95" s="29">
        <v>0.55000000000000004</v>
      </c>
      <c r="G95" s="29">
        <v>0.86</v>
      </c>
      <c r="H95" s="29">
        <v>1.1599999999999999</v>
      </c>
      <c r="I95" s="29">
        <v>1.62</v>
      </c>
      <c r="J95" s="29">
        <v>1384</v>
      </c>
      <c r="K95" s="79">
        <f t="shared" si="6"/>
        <v>1.77</v>
      </c>
      <c r="L95" s="40">
        <v>1.09495252784976</v>
      </c>
      <c r="M95" s="52" t="str">
        <f t="shared" si="7"/>
        <v>CONTIDO</v>
      </c>
      <c r="N95" s="30">
        <v>1</v>
      </c>
      <c r="O95" s="33" t="s">
        <v>116</v>
      </c>
      <c r="P95" s="25">
        <v>0.21</v>
      </c>
      <c r="Q95" s="25">
        <v>0.01</v>
      </c>
      <c r="R95" s="25">
        <v>0.5</v>
      </c>
      <c r="S95" s="25">
        <v>-0.79</v>
      </c>
      <c r="T95" s="25">
        <v>-0.11</v>
      </c>
      <c r="U95" s="25">
        <v>0.21</v>
      </c>
      <c r="V95" s="25">
        <v>0.56000000000000005</v>
      </c>
      <c r="W95" s="25">
        <v>1.18</v>
      </c>
      <c r="X95" s="25">
        <v>1496</v>
      </c>
      <c r="Y95" s="79">
        <f t="shared" si="8"/>
        <v>1.97</v>
      </c>
      <c r="Z95" s="49">
        <v>0.32287584943169301</v>
      </c>
      <c r="AA95" s="54" t="str">
        <f t="shared" si="9"/>
        <v>CONTIDO</v>
      </c>
      <c r="AB95" s="26">
        <v>1</v>
      </c>
      <c r="AC95" s="14" t="s">
        <v>116</v>
      </c>
      <c r="AD95" s="29">
        <v>0.5</v>
      </c>
      <c r="AE95" s="29">
        <v>0.01</v>
      </c>
      <c r="AF95" s="29">
        <v>0.38</v>
      </c>
      <c r="AG95" s="29">
        <v>-0.26</v>
      </c>
      <c r="AH95" s="29">
        <v>0.26</v>
      </c>
      <c r="AI95" s="29">
        <v>0.5</v>
      </c>
      <c r="AJ95" s="29">
        <v>0.75</v>
      </c>
      <c r="AK95" s="29">
        <v>1.24</v>
      </c>
      <c r="AL95" s="29">
        <v>1478</v>
      </c>
      <c r="AM95" s="79">
        <f t="shared" si="10"/>
        <v>1.5</v>
      </c>
      <c r="AN95" s="40">
        <v>0.37273325314639</v>
      </c>
      <c r="AO95" s="52" t="str">
        <f t="shared" si="11"/>
        <v>CONTIDO</v>
      </c>
      <c r="AP95" s="30">
        <v>1</v>
      </c>
    </row>
    <row r="96" spans="1:42" x14ac:dyDescent="0.25">
      <c r="A96" s="14" t="s">
        <v>117</v>
      </c>
      <c r="B96" s="29">
        <v>0.53</v>
      </c>
      <c r="C96" s="29">
        <v>0.02</v>
      </c>
      <c r="D96" s="29">
        <v>0.56999999999999995</v>
      </c>
      <c r="E96" s="29">
        <v>-0.7</v>
      </c>
      <c r="F96" s="29">
        <v>0.18</v>
      </c>
      <c r="G96" s="29">
        <v>0.57999999999999996</v>
      </c>
      <c r="H96" s="29">
        <v>0.91</v>
      </c>
      <c r="I96" s="29">
        <v>1.61</v>
      </c>
      <c r="J96" s="29">
        <v>1413</v>
      </c>
      <c r="K96" s="79">
        <f t="shared" si="6"/>
        <v>2.31</v>
      </c>
      <c r="L96" s="40">
        <v>1.3474232294075801</v>
      </c>
      <c r="M96" s="52" t="str">
        <f t="shared" si="7"/>
        <v>CONTIDO</v>
      </c>
      <c r="N96" s="30">
        <v>1</v>
      </c>
      <c r="O96" s="33" t="s">
        <v>117</v>
      </c>
      <c r="P96" s="25">
        <v>-0.1</v>
      </c>
      <c r="Q96" s="25">
        <v>0.02</v>
      </c>
      <c r="R96" s="25">
        <v>0.6</v>
      </c>
      <c r="S96" s="25">
        <v>-1.32</v>
      </c>
      <c r="T96" s="25">
        <v>-0.48</v>
      </c>
      <c r="U96" s="25">
        <v>-0.08</v>
      </c>
      <c r="V96" s="25">
        <v>0.3</v>
      </c>
      <c r="W96" s="25">
        <v>1.03</v>
      </c>
      <c r="X96" s="25">
        <v>1535</v>
      </c>
      <c r="Y96" s="79">
        <f t="shared" si="8"/>
        <v>2.35</v>
      </c>
      <c r="Z96" s="49">
        <v>-0.33889942652983601</v>
      </c>
      <c r="AA96" s="54" t="str">
        <f t="shared" si="9"/>
        <v>CONTIDO</v>
      </c>
      <c r="AB96" s="26">
        <v>1</v>
      </c>
      <c r="AC96" s="14" t="s">
        <v>117</v>
      </c>
      <c r="AD96" s="29">
        <v>0.67</v>
      </c>
      <c r="AE96" s="29">
        <v>0.01</v>
      </c>
      <c r="AF96" s="29">
        <v>0.44</v>
      </c>
      <c r="AG96" s="29">
        <v>-0.23</v>
      </c>
      <c r="AH96" s="29">
        <v>0.39</v>
      </c>
      <c r="AI96" s="29">
        <v>0.67</v>
      </c>
      <c r="AJ96" s="29">
        <v>0.94</v>
      </c>
      <c r="AK96" s="29">
        <v>1.51</v>
      </c>
      <c r="AL96" s="29">
        <v>1481</v>
      </c>
      <c r="AM96" s="79">
        <f t="shared" si="10"/>
        <v>1.74</v>
      </c>
      <c r="AN96" s="40">
        <v>0.79478941565121797</v>
      </c>
      <c r="AO96" s="52" t="str">
        <f t="shared" si="11"/>
        <v>CONTIDO</v>
      </c>
      <c r="AP96" s="30">
        <v>1</v>
      </c>
    </row>
    <row r="97" spans="1:42" x14ac:dyDescent="0.25">
      <c r="A97" s="14" t="s">
        <v>118</v>
      </c>
      <c r="B97" s="29">
        <v>-0.02</v>
      </c>
      <c r="C97" s="29">
        <v>0.01</v>
      </c>
      <c r="D97" s="29">
        <v>0.28999999999999998</v>
      </c>
      <c r="E97" s="29">
        <v>-0.59</v>
      </c>
      <c r="F97" s="29">
        <v>-0.21</v>
      </c>
      <c r="G97" s="29">
        <v>-0.02</v>
      </c>
      <c r="H97" s="29">
        <v>0.17</v>
      </c>
      <c r="I97" s="29">
        <v>0.55000000000000004</v>
      </c>
      <c r="J97" s="29">
        <v>1511</v>
      </c>
      <c r="K97" s="79">
        <f t="shared" si="6"/>
        <v>1.1400000000000001</v>
      </c>
      <c r="L97" s="40">
        <v>-4.3760561824227502E-2</v>
      </c>
      <c r="M97" s="52" t="str">
        <f t="shared" si="7"/>
        <v>CONTIDO</v>
      </c>
      <c r="N97" s="30">
        <v>1</v>
      </c>
      <c r="O97" s="33" t="s">
        <v>118</v>
      </c>
      <c r="P97" s="25">
        <v>-0.85</v>
      </c>
      <c r="Q97" s="25">
        <v>0.01</v>
      </c>
      <c r="R97" s="25">
        <v>0.39</v>
      </c>
      <c r="S97" s="25">
        <v>-1.64</v>
      </c>
      <c r="T97" s="25">
        <v>-1.1100000000000001</v>
      </c>
      <c r="U97" s="25">
        <v>-0.82</v>
      </c>
      <c r="V97" s="25">
        <v>-0.57999999999999996</v>
      </c>
      <c r="W97" s="25">
        <v>-0.12</v>
      </c>
      <c r="X97" s="25">
        <v>1278</v>
      </c>
      <c r="Y97" s="79">
        <f t="shared" si="8"/>
        <v>1.52</v>
      </c>
      <c r="Z97" s="49">
        <v>-0.64849014396042304</v>
      </c>
      <c r="AA97" s="54" t="str">
        <f t="shared" si="9"/>
        <v>CONTIDO</v>
      </c>
      <c r="AB97" s="26">
        <v>1</v>
      </c>
      <c r="AC97" s="14" t="s">
        <v>118</v>
      </c>
      <c r="AD97" s="29">
        <v>0.96</v>
      </c>
      <c r="AE97" s="29">
        <v>0.01</v>
      </c>
      <c r="AF97" s="29">
        <v>0.24</v>
      </c>
      <c r="AG97" s="29">
        <v>0.47</v>
      </c>
      <c r="AH97" s="29">
        <v>0.8</v>
      </c>
      <c r="AI97" s="29">
        <v>0.96</v>
      </c>
      <c r="AJ97" s="29">
        <v>1.1200000000000001</v>
      </c>
      <c r="AK97" s="29">
        <v>1.42</v>
      </c>
      <c r="AL97" s="29">
        <v>1616</v>
      </c>
      <c r="AM97" s="79">
        <f t="shared" si="10"/>
        <v>0.95</v>
      </c>
      <c r="AN97" s="40">
        <v>1.10752796751724</v>
      </c>
      <c r="AO97" s="52" t="str">
        <f t="shared" si="11"/>
        <v>CONTIDO</v>
      </c>
      <c r="AP97" s="30">
        <v>1</v>
      </c>
    </row>
    <row r="98" spans="1:42" x14ac:dyDescent="0.25">
      <c r="A98" s="14" t="s">
        <v>119</v>
      </c>
      <c r="B98" s="29">
        <v>-0.2</v>
      </c>
      <c r="C98" s="29">
        <v>0.01</v>
      </c>
      <c r="D98" s="29">
        <v>0.49</v>
      </c>
      <c r="E98" s="29">
        <v>-1.31</v>
      </c>
      <c r="F98" s="29">
        <v>-0.5</v>
      </c>
      <c r="G98" s="29">
        <v>-0.18</v>
      </c>
      <c r="H98" s="29">
        <v>0.11</v>
      </c>
      <c r="I98" s="29">
        <v>0.66</v>
      </c>
      <c r="J98" s="29">
        <v>1540</v>
      </c>
      <c r="K98" s="79">
        <f t="shared" si="6"/>
        <v>1.9700000000000002</v>
      </c>
      <c r="L98" s="40">
        <v>0.62941139641746702</v>
      </c>
      <c r="M98" s="52" t="str">
        <f t="shared" si="7"/>
        <v>CONTIDO</v>
      </c>
      <c r="N98" s="30">
        <v>1</v>
      </c>
      <c r="O98" s="33" t="s">
        <v>119</v>
      </c>
      <c r="P98" s="25">
        <v>-0.56000000000000005</v>
      </c>
      <c r="Q98" s="25">
        <v>0.01</v>
      </c>
      <c r="R98" s="25">
        <v>0.52</v>
      </c>
      <c r="S98" s="25">
        <v>-1.64</v>
      </c>
      <c r="T98" s="25">
        <v>-0.89</v>
      </c>
      <c r="U98" s="25">
        <v>-0.53</v>
      </c>
      <c r="V98" s="25">
        <v>-0.22</v>
      </c>
      <c r="W98" s="25">
        <v>0.43</v>
      </c>
      <c r="X98" s="25">
        <v>1452</v>
      </c>
      <c r="Y98" s="79">
        <f t="shared" si="8"/>
        <v>2.0699999999999998</v>
      </c>
      <c r="Z98" s="49">
        <v>-4.8935151992060798E-2</v>
      </c>
      <c r="AA98" s="54" t="str">
        <f t="shared" si="9"/>
        <v>CONTIDO</v>
      </c>
      <c r="AB98" s="26">
        <v>1</v>
      </c>
      <c r="AC98" s="14" t="s">
        <v>119</v>
      </c>
      <c r="AD98" s="29">
        <v>0.33</v>
      </c>
      <c r="AE98" s="29">
        <v>0.01</v>
      </c>
      <c r="AF98" s="29">
        <v>0.38</v>
      </c>
      <c r="AG98" s="29">
        <v>-0.51</v>
      </c>
      <c r="AH98" s="29">
        <v>0.1</v>
      </c>
      <c r="AI98" s="29">
        <v>0.37</v>
      </c>
      <c r="AJ98" s="29">
        <v>0.59</v>
      </c>
      <c r="AK98" s="29">
        <v>1.02</v>
      </c>
      <c r="AL98" s="29">
        <v>1618</v>
      </c>
      <c r="AM98" s="79">
        <f t="shared" si="10"/>
        <v>1.53</v>
      </c>
      <c r="AN98" s="40">
        <v>0.761130283240536</v>
      </c>
      <c r="AO98" s="52" t="str">
        <f t="shared" si="11"/>
        <v>CONTIDO</v>
      </c>
      <c r="AP98" s="30">
        <v>1</v>
      </c>
    </row>
    <row r="99" spans="1:42" x14ac:dyDescent="0.25">
      <c r="A99" s="14" t="s">
        <v>120</v>
      </c>
      <c r="B99" s="29">
        <v>0.23</v>
      </c>
      <c r="C99" s="29">
        <v>0.01</v>
      </c>
      <c r="D99" s="29">
        <v>0.34</v>
      </c>
      <c r="E99" s="29">
        <v>-0.47</v>
      </c>
      <c r="F99" s="29">
        <v>0</v>
      </c>
      <c r="G99" s="29">
        <v>0.24</v>
      </c>
      <c r="H99" s="29">
        <v>0.47</v>
      </c>
      <c r="I99" s="29">
        <v>0.88</v>
      </c>
      <c r="J99" s="29">
        <v>1495</v>
      </c>
      <c r="K99" s="79">
        <f t="shared" si="6"/>
        <v>1.35</v>
      </c>
      <c r="L99" s="40">
        <v>0.46868617840243498</v>
      </c>
      <c r="M99" s="52" t="str">
        <f t="shared" si="7"/>
        <v>CONTIDO</v>
      </c>
      <c r="N99" s="30">
        <v>1</v>
      </c>
      <c r="O99" s="33" t="s">
        <v>120</v>
      </c>
      <c r="P99" s="25">
        <v>-0.56999999999999995</v>
      </c>
      <c r="Q99" s="25">
        <v>0.01</v>
      </c>
      <c r="R99" s="25">
        <v>0.44</v>
      </c>
      <c r="S99" s="25">
        <v>-1.47</v>
      </c>
      <c r="T99" s="25">
        <v>-0.88</v>
      </c>
      <c r="U99" s="25">
        <v>-0.54</v>
      </c>
      <c r="V99" s="25">
        <v>-0.25</v>
      </c>
      <c r="W99" s="25">
        <v>0.22</v>
      </c>
      <c r="X99" s="25">
        <v>1329</v>
      </c>
      <c r="Y99" s="79">
        <f t="shared" si="8"/>
        <v>1.69</v>
      </c>
      <c r="Z99" s="49">
        <v>-0.13418344433552301</v>
      </c>
      <c r="AA99" s="54" t="str">
        <f t="shared" si="9"/>
        <v>CONTIDO</v>
      </c>
      <c r="AB99" s="26">
        <v>1</v>
      </c>
      <c r="AC99" s="14" t="s">
        <v>120</v>
      </c>
      <c r="AD99" s="29">
        <v>0.01</v>
      </c>
      <c r="AE99" s="29">
        <v>0.01</v>
      </c>
      <c r="AF99" s="29">
        <v>0.35</v>
      </c>
      <c r="AG99" s="29">
        <v>-0.75</v>
      </c>
      <c r="AH99" s="29">
        <v>-0.21</v>
      </c>
      <c r="AI99" s="29">
        <v>0.03</v>
      </c>
      <c r="AJ99" s="29">
        <v>0.24</v>
      </c>
      <c r="AK99" s="29">
        <v>0.69</v>
      </c>
      <c r="AL99" s="29">
        <v>1494</v>
      </c>
      <c r="AM99" s="79">
        <f t="shared" si="10"/>
        <v>1.44</v>
      </c>
      <c r="AN99" s="40">
        <v>0.230292421466603</v>
      </c>
      <c r="AO99" s="52" t="str">
        <f t="shared" si="11"/>
        <v>CONTIDO</v>
      </c>
      <c r="AP99" s="30">
        <v>1</v>
      </c>
    </row>
    <row r="100" spans="1:42" x14ac:dyDescent="0.25">
      <c r="A100" s="14" t="s">
        <v>121</v>
      </c>
      <c r="B100" s="29">
        <v>0.28000000000000003</v>
      </c>
      <c r="C100" s="29">
        <v>0.01</v>
      </c>
      <c r="D100" s="29">
        <v>0.43</v>
      </c>
      <c r="E100" s="29">
        <v>-0.61</v>
      </c>
      <c r="F100" s="29">
        <v>0.03</v>
      </c>
      <c r="G100" s="29">
        <v>0.28999999999999998</v>
      </c>
      <c r="H100" s="29">
        <v>0.56000000000000005</v>
      </c>
      <c r="I100" s="29">
        <v>1.1100000000000001</v>
      </c>
      <c r="J100" s="29">
        <v>1674</v>
      </c>
      <c r="K100" s="79">
        <f t="shared" si="6"/>
        <v>1.7200000000000002</v>
      </c>
      <c r="L100" s="40">
        <v>0.27671582470606698</v>
      </c>
      <c r="M100" s="52" t="str">
        <f t="shared" si="7"/>
        <v>CONTIDO</v>
      </c>
      <c r="N100" s="30">
        <v>1</v>
      </c>
      <c r="O100" s="33" t="s">
        <v>121</v>
      </c>
      <c r="P100" s="25">
        <v>-0.35</v>
      </c>
      <c r="Q100" s="25">
        <v>0.01</v>
      </c>
      <c r="R100" s="25">
        <v>0.5</v>
      </c>
      <c r="S100" s="25">
        <v>-1.4</v>
      </c>
      <c r="T100" s="25">
        <v>-0.66</v>
      </c>
      <c r="U100" s="25">
        <v>-0.32</v>
      </c>
      <c r="V100" s="25">
        <v>-0.01</v>
      </c>
      <c r="W100" s="25">
        <v>0.55000000000000004</v>
      </c>
      <c r="X100" s="25">
        <v>1216</v>
      </c>
      <c r="Y100" s="79">
        <f t="shared" si="8"/>
        <v>1.95</v>
      </c>
      <c r="Z100" s="49">
        <v>0.15446009361292001</v>
      </c>
      <c r="AA100" s="54" t="str">
        <f t="shared" si="9"/>
        <v>CONTIDO</v>
      </c>
      <c r="AB100" s="26">
        <v>1</v>
      </c>
      <c r="AC100" s="14" t="s">
        <v>121</v>
      </c>
      <c r="AD100" s="29">
        <v>0.28000000000000003</v>
      </c>
      <c r="AE100" s="29">
        <v>0.01</v>
      </c>
      <c r="AF100" s="29">
        <v>0.37</v>
      </c>
      <c r="AG100" s="29">
        <v>-0.47</v>
      </c>
      <c r="AH100" s="29">
        <v>0.04</v>
      </c>
      <c r="AI100" s="29">
        <v>0.28000000000000003</v>
      </c>
      <c r="AJ100" s="29">
        <v>0.52</v>
      </c>
      <c r="AK100" s="29">
        <v>1.02</v>
      </c>
      <c r="AL100" s="29">
        <v>1593</v>
      </c>
      <c r="AM100" s="79">
        <f t="shared" si="10"/>
        <v>1.49</v>
      </c>
      <c r="AN100" s="40">
        <v>0.87441999556782701</v>
      </c>
      <c r="AO100" s="52" t="str">
        <f t="shared" si="11"/>
        <v>CONTIDO</v>
      </c>
      <c r="AP100" s="30">
        <v>1</v>
      </c>
    </row>
    <row r="101" spans="1:42" x14ac:dyDescent="0.25">
      <c r="A101" s="14" t="s">
        <v>122</v>
      </c>
      <c r="B101" s="29">
        <v>-0.09</v>
      </c>
      <c r="C101" s="29">
        <v>0.01</v>
      </c>
      <c r="D101" s="29">
        <v>0.56000000000000005</v>
      </c>
      <c r="E101" s="29">
        <v>-1.22</v>
      </c>
      <c r="F101" s="29">
        <v>-0.43</v>
      </c>
      <c r="G101" s="29">
        <v>-0.09</v>
      </c>
      <c r="H101" s="29">
        <v>0.3</v>
      </c>
      <c r="I101" s="29">
        <v>0.94</v>
      </c>
      <c r="J101" s="29">
        <v>1594</v>
      </c>
      <c r="K101" s="79">
        <f t="shared" si="6"/>
        <v>2.16</v>
      </c>
      <c r="L101" s="40">
        <v>-1.0126062319009701</v>
      </c>
      <c r="M101" s="52" t="str">
        <f t="shared" si="7"/>
        <v>CONTIDO</v>
      </c>
      <c r="N101" s="30">
        <v>1</v>
      </c>
      <c r="O101" s="33" t="s">
        <v>122</v>
      </c>
      <c r="P101" s="25">
        <v>0.17</v>
      </c>
      <c r="Q101" s="25">
        <v>0.01</v>
      </c>
      <c r="R101" s="25">
        <v>0.56999999999999995</v>
      </c>
      <c r="S101" s="25">
        <v>-1</v>
      </c>
      <c r="T101" s="25">
        <v>-0.19</v>
      </c>
      <c r="U101" s="25">
        <v>0.18</v>
      </c>
      <c r="V101" s="25">
        <v>0.54</v>
      </c>
      <c r="W101" s="25">
        <v>1.29</v>
      </c>
      <c r="X101" s="25">
        <v>1467</v>
      </c>
      <c r="Y101" s="79">
        <f t="shared" si="8"/>
        <v>2.29</v>
      </c>
      <c r="Z101" s="49">
        <v>0.98233750241735596</v>
      </c>
      <c r="AA101" s="54" t="str">
        <f t="shared" si="9"/>
        <v>CONTIDO</v>
      </c>
      <c r="AB101" s="26">
        <v>1</v>
      </c>
      <c r="AC101" s="14" t="s">
        <v>122</v>
      </c>
      <c r="AD101" s="29">
        <v>0.02</v>
      </c>
      <c r="AE101" s="29">
        <v>0.01</v>
      </c>
      <c r="AF101" s="29">
        <v>0.4</v>
      </c>
      <c r="AG101" s="29">
        <v>-0.78</v>
      </c>
      <c r="AH101" s="29">
        <v>-0.23</v>
      </c>
      <c r="AI101" s="29">
        <v>0.02</v>
      </c>
      <c r="AJ101" s="29">
        <v>0.28000000000000003</v>
      </c>
      <c r="AK101" s="29">
        <v>0.82</v>
      </c>
      <c r="AL101" s="29">
        <v>1363</v>
      </c>
      <c r="AM101" s="79">
        <f t="shared" si="10"/>
        <v>1.6</v>
      </c>
      <c r="AN101" s="40">
        <v>0.28928089785811301</v>
      </c>
      <c r="AO101" s="52" t="str">
        <f t="shared" si="11"/>
        <v>CONTIDO</v>
      </c>
      <c r="AP101" s="30">
        <v>1</v>
      </c>
    </row>
    <row r="102" spans="1:42" x14ac:dyDescent="0.25">
      <c r="A102" s="14" t="s">
        <v>123</v>
      </c>
      <c r="B102" s="29">
        <v>-0.47</v>
      </c>
      <c r="C102" s="29">
        <v>0.01</v>
      </c>
      <c r="D102" s="29">
        <v>0.46</v>
      </c>
      <c r="E102" s="29">
        <v>-1.48</v>
      </c>
      <c r="F102" s="29">
        <v>-0.74</v>
      </c>
      <c r="G102" s="29">
        <v>-0.44</v>
      </c>
      <c r="H102" s="29">
        <v>-0.14000000000000001</v>
      </c>
      <c r="I102" s="29">
        <v>0.36</v>
      </c>
      <c r="J102" s="29">
        <v>1439</v>
      </c>
      <c r="K102" s="79">
        <f t="shared" si="6"/>
        <v>1.8399999999999999</v>
      </c>
      <c r="L102" s="40">
        <v>-1.0377017210372299</v>
      </c>
      <c r="M102" s="52" t="str">
        <f t="shared" si="7"/>
        <v>CONTIDO</v>
      </c>
      <c r="N102" s="30">
        <v>1</v>
      </c>
      <c r="O102" s="33" t="s">
        <v>123</v>
      </c>
      <c r="P102" s="25">
        <v>0.61</v>
      </c>
      <c r="Q102" s="25">
        <v>0.01</v>
      </c>
      <c r="R102" s="25">
        <v>0.31</v>
      </c>
      <c r="S102" s="25">
        <v>-0.01</v>
      </c>
      <c r="T102" s="25">
        <v>0.41</v>
      </c>
      <c r="U102" s="25">
        <v>0.61</v>
      </c>
      <c r="V102" s="25">
        <v>0.83</v>
      </c>
      <c r="W102" s="25">
        <v>1.21</v>
      </c>
      <c r="X102" s="25">
        <v>1404</v>
      </c>
      <c r="Y102" s="79">
        <f t="shared" si="8"/>
        <v>1.22</v>
      </c>
      <c r="Z102" s="49">
        <v>0.53750971699707495</v>
      </c>
      <c r="AA102" s="54" t="str">
        <f t="shared" si="9"/>
        <v>CONTIDO</v>
      </c>
      <c r="AB102" s="26">
        <v>1</v>
      </c>
      <c r="AC102" s="14" t="s">
        <v>123</v>
      </c>
      <c r="AD102" s="29">
        <v>-0.13</v>
      </c>
      <c r="AE102" s="29">
        <v>0.01</v>
      </c>
      <c r="AF102" s="29">
        <v>0.33</v>
      </c>
      <c r="AG102" s="29">
        <v>-0.86</v>
      </c>
      <c r="AH102" s="29">
        <v>-0.34</v>
      </c>
      <c r="AI102" s="29">
        <v>-0.12</v>
      </c>
      <c r="AJ102" s="29">
        <v>0.09</v>
      </c>
      <c r="AK102" s="29">
        <v>0.47</v>
      </c>
      <c r="AL102" s="29">
        <v>1497</v>
      </c>
      <c r="AM102" s="79">
        <f t="shared" si="10"/>
        <v>1.33</v>
      </c>
      <c r="AN102" s="40">
        <v>0.122304850113978</v>
      </c>
      <c r="AO102" s="52" t="str">
        <f t="shared" si="11"/>
        <v>CONTIDO</v>
      </c>
      <c r="AP102" s="30">
        <v>1</v>
      </c>
    </row>
    <row r="103" spans="1:42" x14ac:dyDescent="0.25">
      <c r="A103" s="14" t="s">
        <v>124</v>
      </c>
      <c r="B103" s="29">
        <v>0.27</v>
      </c>
      <c r="C103" s="29">
        <v>0.01</v>
      </c>
      <c r="D103" s="29">
        <v>0.41</v>
      </c>
      <c r="E103" s="29">
        <v>-0.59</v>
      </c>
      <c r="F103" s="29">
        <v>0</v>
      </c>
      <c r="G103" s="29">
        <v>0.28000000000000003</v>
      </c>
      <c r="H103" s="29">
        <v>0.55000000000000004</v>
      </c>
      <c r="I103" s="29">
        <v>1.05</v>
      </c>
      <c r="J103" s="29">
        <v>1530</v>
      </c>
      <c r="K103" s="79">
        <f t="shared" si="6"/>
        <v>1.6400000000000001</v>
      </c>
      <c r="L103" s="40">
        <v>0.44121382585328001</v>
      </c>
      <c r="M103" s="52" t="str">
        <f t="shared" si="7"/>
        <v>CONTIDO</v>
      </c>
      <c r="N103" s="30">
        <v>1</v>
      </c>
      <c r="O103" s="33" t="s">
        <v>124</v>
      </c>
      <c r="P103" s="25">
        <v>0.34</v>
      </c>
      <c r="Q103" s="25">
        <v>0.01</v>
      </c>
      <c r="R103" s="25">
        <v>0.41</v>
      </c>
      <c r="S103" s="25">
        <v>-0.5</v>
      </c>
      <c r="T103" s="25">
        <v>0.08</v>
      </c>
      <c r="U103" s="25">
        <v>0.36</v>
      </c>
      <c r="V103" s="25">
        <v>0.6</v>
      </c>
      <c r="W103" s="25">
        <v>1.06</v>
      </c>
      <c r="X103" s="25">
        <v>1392</v>
      </c>
      <c r="Y103" s="79">
        <f t="shared" si="8"/>
        <v>1.56</v>
      </c>
      <c r="Z103" s="49">
        <v>0.30536408136493798</v>
      </c>
      <c r="AA103" s="54" t="str">
        <f t="shared" si="9"/>
        <v>CONTIDO</v>
      </c>
      <c r="AB103" s="26">
        <v>1</v>
      </c>
      <c r="AC103" s="14" t="s">
        <v>124</v>
      </c>
      <c r="AD103" s="29">
        <v>0.3</v>
      </c>
      <c r="AE103" s="29">
        <v>0.01</v>
      </c>
      <c r="AF103" s="29">
        <v>0.33</v>
      </c>
      <c r="AG103" s="29">
        <v>-0.33</v>
      </c>
      <c r="AH103" s="29">
        <v>7.0000000000000007E-2</v>
      </c>
      <c r="AI103" s="29">
        <v>0.28999999999999998</v>
      </c>
      <c r="AJ103" s="29">
        <v>0.51</v>
      </c>
      <c r="AK103" s="29">
        <v>0.96</v>
      </c>
      <c r="AL103" s="29">
        <v>1389</v>
      </c>
      <c r="AM103" s="79">
        <f t="shared" si="10"/>
        <v>1.29</v>
      </c>
      <c r="AN103" s="40">
        <v>0.70093291353477805</v>
      </c>
      <c r="AO103" s="52" t="str">
        <f t="shared" si="11"/>
        <v>CONTIDO</v>
      </c>
      <c r="AP103" s="30">
        <v>1</v>
      </c>
    </row>
    <row r="104" spans="1:42" x14ac:dyDescent="0.25">
      <c r="A104" s="14" t="s">
        <v>125</v>
      </c>
      <c r="B104" s="29">
        <v>0.55000000000000004</v>
      </c>
      <c r="C104" s="29">
        <v>0.01</v>
      </c>
      <c r="D104" s="29">
        <v>0.4</v>
      </c>
      <c r="E104" s="29">
        <v>-0.31</v>
      </c>
      <c r="F104" s="29">
        <v>0.3</v>
      </c>
      <c r="G104" s="29">
        <v>0.57999999999999996</v>
      </c>
      <c r="H104" s="29">
        <v>0.82</v>
      </c>
      <c r="I104" s="29">
        <v>1.25</v>
      </c>
      <c r="J104" s="29">
        <v>1538</v>
      </c>
      <c r="K104" s="79">
        <f t="shared" si="6"/>
        <v>1.56</v>
      </c>
      <c r="L104" s="40">
        <v>0.73933947726590299</v>
      </c>
      <c r="M104" s="52" t="str">
        <f t="shared" si="7"/>
        <v>CONTIDO</v>
      </c>
      <c r="N104" s="30">
        <v>1</v>
      </c>
      <c r="O104" s="33" t="s">
        <v>125</v>
      </c>
      <c r="P104" s="25">
        <v>0.05</v>
      </c>
      <c r="Q104" s="25">
        <v>0.01</v>
      </c>
      <c r="R104" s="25">
        <v>0.45</v>
      </c>
      <c r="S104" s="25">
        <v>-0.92</v>
      </c>
      <c r="T104" s="25">
        <v>-0.25</v>
      </c>
      <c r="U104" s="25">
        <v>0.08</v>
      </c>
      <c r="V104" s="25">
        <v>0.35</v>
      </c>
      <c r="W104" s="25">
        <v>0.85</v>
      </c>
      <c r="X104" s="25">
        <v>1576</v>
      </c>
      <c r="Y104" s="79">
        <f t="shared" si="8"/>
        <v>1.77</v>
      </c>
      <c r="Z104" s="49">
        <v>8.9027443873763407E-2</v>
      </c>
      <c r="AA104" s="54" t="str">
        <f t="shared" si="9"/>
        <v>CONTIDO</v>
      </c>
      <c r="AB104" s="26">
        <v>1</v>
      </c>
      <c r="AC104" s="14" t="s">
        <v>125</v>
      </c>
      <c r="AD104" s="29">
        <v>0.27</v>
      </c>
      <c r="AE104" s="29">
        <v>0.01</v>
      </c>
      <c r="AF104" s="29">
        <v>0.36</v>
      </c>
      <c r="AG104" s="29">
        <v>-0.49</v>
      </c>
      <c r="AH104" s="29">
        <v>0.04</v>
      </c>
      <c r="AI104" s="29">
        <v>0.28000000000000003</v>
      </c>
      <c r="AJ104" s="29">
        <v>0.52</v>
      </c>
      <c r="AK104" s="29">
        <v>0.93</v>
      </c>
      <c r="AL104" s="29">
        <v>1334</v>
      </c>
      <c r="AM104" s="79">
        <f t="shared" si="10"/>
        <v>1.42</v>
      </c>
      <c r="AN104" s="40">
        <v>0.26200446696018798</v>
      </c>
      <c r="AO104" s="52" t="str">
        <f t="shared" si="11"/>
        <v>CONTIDO</v>
      </c>
      <c r="AP104" s="30">
        <v>1</v>
      </c>
    </row>
    <row r="105" spans="1:42" x14ac:dyDescent="0.25">
      <c r="A105" s="14" t="s">
        <v>126</v>
      </c>
      <c r="B105" s="29">
        <v>1.37</v>
      </c>
      <c r="C105" s="29">
        <v>0.01</v>
      </c>
      <c r="D105" s="29">
        <v>0.28999999999999998</v>
      </c>
      <c r="E105" s="29">
        <v>0.79</v>
      </c>
      <c r="F105" s="29">
        <v>1.19</v>
      </c>
      <c r="G105" s="29">
        <v>1.38</v>
      </c>
      <c r="H105" s="29">
        <v>1.57</v>
      </c>
      <c r="I105" s="29">
        <v>1.9</v>
      </c>
      <c r="J105" s="29">
        <v>1525</v>
      </c>
      <c r="K105" s="79">
        <f t="shared" si="6"/>
        <v>1.1099999999999999</v>
      </c>
      <c r="L105" s="40">
        <v>0.83609970051858096</v>
      </c>
      <c r="M105" s="52" t="str">
        <f t="shared" si="7"/>
        <v>CONTIDO</v>
      </c>
      <c r="N105" s="30">
        <v>1</v>
      </c>
      <c r="O105" s="33" t="s">
        <v>126</v>
      </c>
      <c r="P105" s="25">
        <v>0.03</v>
      </c>
      <c r="Q105" s="25">
        <v>0.01</v>
      </c>
      <c r="R105" s="25">
        <v>0.42</v>
      </c>
      <c r="S105" s="25">
        <v>-0.84</v>
      </c>
      <c r="T105" s="25">
        <v>-0.24</v>
      </c>
      <c r="U105" s="25">
        <v>0.03</v>
      </c>
      <c r="V105" s="25">
        <v>0.32</v>
      </c>
      <c r="W105" s="25">
        <v>0.85</v>
      </c>
      <c r="X105" s="25">
        <v>1382</v>
      </c>
      <c r="Y105" s="79">
        <f t="shared" si="8"/>
        <v>1.69</v>
      </c>
      <c r="Z105" s="49">
        <v>1.65463056781705E-2</v>
      </c>
      <c r="AA105" s="54" t="str">
        <f t="shared" si="9"/>
        <v>CONTIDO</v>
      </c>
      <c r="AB105" s="26">
        <v>1</v>
      </c>
      <c r="AC105" s="14" t="s">
        <v>126</v>
      </c>
      <c r="AD105" s="29">
        <v>0.42</v>
      </c>
      <c r="AE105" s="29">
        <v>0.01</v>
      </c>
      <c r="AF105" s="29">
        <v>0.34</v>
      </c>
      <c r="AG105" s="29">
        <v>-0.26</v>
      </c>
      <c r="AH105" s="29">
        <v>0.2</v>
      </c>
      <c r="AI105" s="29">
        <v>0.42</v>
      </c>
      <c r="AJ105" s="29">
        <v>0.64</v>
      </c>
      <c r="AK105" s="29">
        <v>1.06</v>
      </c>
      <c r="AL105" s="29">
        <v>1557</v>
      </c>
      <c r="AM105" s="79">
        <f t="shared" si="10"/>
        <v>1.32</v>
      </c>
      <c r="AN105" s="40">
        <v>0.686009984018908</v>
      </c>
      <c r="AO105" s="52" t="str">
        <f t="shared" si="11"/>
        <v>CONTIDO</v>
      </c>
      <c r="AP105" s="30">
        <v>1</v>
      </c>
    </row>
    <row r="106" spans="1:42" x14ac:dyDescent="0.25">
      <c r="A106" s="14" t="s">
        <v>127</v>
      </c>
      <c r="B106" s="29">
        <v>0.6</v>
      </c>
      <c r="C106" s="29">
        <v>0.01</v>
      </c>
      <c r="D106" s="29">
        <v>0.5</v>
      </c>
      <c r="E106" s="29">
        <v>-0.43</v>
      </c>
      <c r="F106" s="29">
        <v>0.27</v>
      </c>
      <c r="G106" s="29">
        <v>0.63</v>
      </c>
      <c r="H106" s="29">
        <v>0.95</v>
      </c>
      <c r="I106" s="29">
        <v>1.51</v>
      </c>
      <c r="J106" s="29">
        <v>1587</v>
      </c>
      <c r="K106" s="79">
        <f t="shared" si="6"/>
        <v>1.94</v>
      </c>
      <c r="L106" s="40">
        <v>0.56778811104018301</v>
      </c>
      <c r="M106" s="52" t="str">
        <f t="shared" si="7"/>
        <v>CONTIDO</v>
      </c>
      <c r="N106" s="30">
        <v>1</v>
      </c>
      <c r="O106" s="33" t="s">
        <v>127</v>
      </c>
      <c r="P106" s="25">
        <v>-0.26</v>
      </c>
      <c r="Q106" s="25">
        <v>0.01</v>
      </c>
      <c r="R106" s="25">
        <v>0.6</v>
      </c>
      <c r="S106" s="25">
        <v>-1.56</v>
      </c>
      <c r="T106" s="25">
        <v>-0.63</v>
      </c>
      <c r="U106" s="25">
        <v>-0.22</v>
      </c>
      <c r="V106" s="25">
        <v>0.15</v>
      </c>
      <c r="W106" s="25">
        <v>0.79</v>
      </c>
      <c r="X106" s="25">
        <v>1686</v>
      </c>
      <c r="Y106" s="79">
        <f t="shared" si="8"/>
        <v>2.35</v>
      </c>
      <c r="Z106" s="49">
        <v>0.54123414137569303</v>
      </c>
      <c r="AA106" s="54" t="str">
        <f t="shared" si="9"/>
        <v>CONTIDO</v>
      </c>
      <c r="AB106" s="26">
        <v>1</v>
      </c>
      <c r="AC106" s="14" t="s">
        <v>127</v>
      </c>
      <c r="AD106" s="29">
        <v>0.5</v>
      </c>
      <c r="AE106" s="29">
        <v>0.01</v>
      </c>
      <c r="AF106" s="29">
        <v>0.43</v>
      </c>
      <c r="AG106" s="29">
        <v>-0.41</v>
      </c>
      <c r="AH106" s="29">
        <v>0.22</v>
      </c>
      <c r="AI106" s="29">
        <v>0.51</v>
      </c>
      <c r="AJ106" s="29">
        <v>0.78</v>
      </c>
      <c r="AK106" s="29">
        <v>1.33</v>
      </c>
      <c r="AL106" s="29">
        <v>1579</v>
      </c>
      <c r="AM106" s="79">
        <f t="shared" si="10"/>
        <v>1.74</v>
      </c>
      <c r="AN106" s="40">
        <v>0.51472362590736898</v>
      </c>
      <c r="AO106" s="52" t="str">
        <f t="shared" si="11"/>
        <v>CONTIDO</v>
      </c>
      <c r="AP106" s="30">
        <v>1</v>
      </c>
    </row>
    <row r="107" spans="1:42" ht="15.75" thickBot="1" x14ac:dyDescent="0.3">
      <c r="A107" s="21" t="s">
        <v>50</v>
      </c>
      <c r="B107" s="31">
        <v>0.79</v>
      </c>
      <c r="C107" s="31">
        <v>0.03</v>
      </c>
      <c r="D107" s="31">
        <v>0.99</v>
      </c>
      <c r="E107" s="31">
        <v>0.22</v>
      </c>
      <c r="F107" s="31">
        <v>0.38</v>
      </c>
      <c r="G107" s="31">
        <v>0.52</v>
      </c>
      <c r="H107" s="31">
        <v>0.8</v>
      </c>
      <c r="I107" s="31">
        <v>3.06</v>
      </c>
      <c r="J107" s="31">
        <v>1495</v>
      </c>
      <c r="K107" s="80">
        <f t="shared" si="6"/>
        <v>2.84</v>
      </c>
      <c r="L107" s="41">
        <v>0.5</v>
      </c>
      <c r="M107" s="52" t="str">
        <f t="shared" si="7"/>
        <v>CONTIDO</v>
      </c>
      <c r="N107" s="32">
        <v>1</v>
      </c>
      <c r="O107" s="38" t="s">
        <v>50</v>
      </c>
      <c r="P107" s="27">
        <v>1.1599999999999999</v>
      </c>
      <c r="Q107" s="27">
        <v>0.04</v>
      </c>
      <c r="R107" s="27">
        <v>1.52</v>
      </c>
      <c r="S107" s="27">
        <v>0.24</v>
      </c>
      <c r="T107" s="27">
        <v>0.46</v>
      </c>
      <c r="U107" s="27">
        <v>0.69</v>
      </c>
      <c r="V107" s="27">
        <v>1.21</v>
      </c>
      <c r="W107" s="27">
        <v>5.48</v>
      </c>
      <c r="X107" s="27">
        <v>1293</v>
      </c>
      <c r="Y107" s="80">
        <f t="shared" si="8"/>
        <v>5.24</v>
      </c>
      <c r="Z107" s="50">
        <v>0.5</v>
      </c>
      <c r="AA107" s="55" t="str">
        <f t="shared" si="9"/>
        <v>CONTIDO</v>
      </c>
      <c r="AB107" s="28">
        <v>1</v>
      </c>
      <c r="AC107" s="21" t="s">
        <v>50</v>
      </c>
      <c r="AD107" s="31">
        <v>0.87</v>
      </c>
      <c r="AE107" s="31">
        <v>0.02</v>
      </c>
      <c r="AF107" s="31">
        <v>0.89</v>
      </c>
      <c r="AG107" s="31">
        <v>0.19</v>
      </c>
      <c r="AH107" s="31">
        <v>0.36</v>
      </c>
      <c r="AI107" s="31">
        <v>0.59</v>
      </c>
      <c r="AJ107" s="31">
        <v>1</v>
      </c>
      <c r="AK107" s="31">
        <v>3.17</v>
      </c>
      <c r="AL107" s="31">
        <v>1601</v>
      </c>
      <c r="AM107" s="80">
        <f t="shared" si="10"/>
        <v>2.98</v>
      </c>
      <c r="AN107" s="41">
        <v>0.5</v>
      </c>
      <c r="AO107" s="56" t="str">
        <f t="shared" si="11"/>
        <v>CONTIDO</v>
      </c>
      <c r="AP107" s="32">
        <v>1</v>
      </c>
    </row>
    <row r="108" spans="1:42" x14ac:dyDescent="0.25">
      <c r="E108">
        <f>MIN(E7:E106)</f>
        <v>-1.98</v>
      </c>
      <c r="I108">
        <f>MAX(I7:I106)</f>
        <v>2.13</v>
      </c>
      <c r="K108" s="81">
        <f>AVERAGE(K7:K106)</f>
        <v>1.8422000000000003</v>
      </c>
      <c r="M108" t="s">
        <v>135</v>
      </c>
      <c r="S108">
        <f>MIN(S7:S106)</f>
        <v>-2.38</v>
      </c>
      <c r="W108">
        <f>MAX(W7:W106)</f>
        <v>1.95</v>
      </c>
      <c r="Y108" s="81">
        <f>AVERAGE(Y7:Y106)</f>
        <v>1.9274</v>
      </c>
      <c r="AA108" t="s">
        <v>134</v>
      </c>
      <c r="AG108">
        <f>MIN(AG7:AG106)</f>
        <v>-1.7</v>
      </c>
      <c r="AK108">
        <f>MAX(AK7:AK106)</f>
        <v>1.7</v>
      </c>
      <c r="AM108" s="81">
        <f>AVERAGE(AM7:AM106)</f>
        <v>1.5265000000000004</v>
      </c>
      <c r="AO108" t="s">
        <v>136</v>
      </c>
    </row>
  </sheetData>
  <mergeCells count="3">
    <mergeCell ref="A1:N1"/>
    <mergeCell ref="O1:AB1"/>
    <mergeCell ref="AC1:A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9FB5-86D2-4F26-BA97-E57F44134D68}">
  <dimension ref="A1:BE108"/>
  <sheetViews>
    <sheetView topLeftCell="L1" zoomScale="70" zoomScaleNormal="70" workbookViewId="0">
      <selection activeCell="AM14" sqref="AM14"/>
    </sheetView>
  </sheetViews>
  <sheetFormatPr defaultRowHeight="15" x14ac:dyDescent="0.25"/>
  <cols>
    <col min="2" max="2" width="7.85546875" bestFit="1" customWidth="1"/>
    <col min="3" max="3" width="12" bestFit="1" customWidth="1"/>
    <col min="4" max="4" width="4.42578125" bestFit="1" customWidth="1"/>
    <col min="5" max="5" width="8.85546875" bestFit="1" customWidth="1"/>
    <col min="6" max="8" width="6.7109375" bestFit="1" customWidth="1"/>
    <col min="9" max="9" width="10.28515625" bestFit="1" customWidth="1"/>
    <col min="10" max="10" width="7.7109375" bestFit="1" customWidth="1"/>
    <col min="11" max="11" width="13" style="82" bestFit="1" customWidth="1"/>
    <col min="12" max="12" width="13.42578125" bestFit="1" customWidth="1"/>
    <col min="13" max="13" width="17.28515625" bestFit="1" customWidth="1"/>
    <col min="14" max="14" width="7.140625" bestFit="1" customWidth="1"/>
    <col min="16" max="16" width="7.85546875" bestFit="1" customWidth="1"/>
    <col min="17" max="17" width="12" bestFit="1" customWidth="1"/>
    <col min="18" max="18" width="4.42578125" bestFit="1" customWidth="1"/>
    <col min="19" max="19" width="8.85546875" bestFit="1" customWidth="1"/>
    <col min="20" max="22" width="6.7109375" bestFit="1" customWidth="1"/>
    <col min="23" max="23" width="10.28515625" bestFit="1" customWidth="1"/>
    <col min="24" max="24" width="7.7109375" bestFit="1" customWidth="1"/>
    <col min="25" max="25" width="13" style="82" bestFit="1" customWidth="1"/>
    <col min="26" max="26" width="13.42578125" bestFit="1" customWidth="1"/>
    <col min="27" max="27" width="17.28515625" bestFit="1" customWidth="1"/>
    <col min="28" max="28" width="7.140625" bestFit="1" customWidth="1"/>
    <col min="30" max="30" width="7.85546875" bestFit="1" customWidth="1"/>
    <col min="31" max="31" width="12" bestFit="1" customWidth="1"/>
    <col min="32" max="32" width="4.42578125" bestFit="1" customWidth="1"/>
    <col min="33" max="33" width="8.85546875" bestFit="1" customWidth="1"/>
    <col min="34" max="36" width="6.7109375" bestFit="1" customWidth="1"/>
    <col min="37" max="37" width="10.28515625" bestFit="1" customWidth="1"/>
    <col min="38" max="38" width="7.7109375" bestFit="1" customWidth="1"/>
    <col min="39" max="39" width="13" style="82" bestFit="1" customWidth="1"/>
    <col min="40" max="40" width="13.42578125" bestFit="1" customWidth="1"/>
    <col min="41" max="41" width="17.28515625" bestFit="1" customWidth="1"/>
    <col min="42" max="42" width="7.140625" bestFit="1" customWidth="1"/>
    <col min="44" max="44" width="7.85546875" bestFit="1" customWidth="1"/>
    <col min="45" max="45" width="12" bestFit="1" customWidth="1"/>
    <col min="46" max="46" width="4.42578125" bestFit="1" customWidth="1"/>
    <col min="47" max="47" width="8.85546875" bestFit="1" customWidth="1"/>
    <col min="48" max="50" width="6.7109375" bestFit="1" customWidth="1"/>
    <col min="51" max="51" width="10.28515625" bestFit="1" customWidth="1"/>
    <col min="52" max="52" width="7.7109375" bestFit="1" customWidth="1"/>
    <col min="53" max="53" width="13" bestFit="1" customWidth="1"/>
    <col min="54" max="54" width="13.42578125" bestFit="1" customWidth="1"/>
    <col min="55" max="55" width="17.28515625" bestFit="1" customWidth="1"/>
    <col min="56" max="56" width="7.140625" bestFit="1" customWidth="1"/>
  </cols>
  <sheetData>
    <row r="1" spans="1:57" ht="15.75" thickBot="1" x14ac:dyDescent="0.3">
      <c r="A1" s="61" t="s">
        <v>128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64" t="s">
        <v>129</v>
      </c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C1" s="67" t="s">
        <v>130</v>
      </c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9"/>
    </row>
    <row r="2" spans="1:57" x14ac:dyDescent="0.25">
      <c r="A2" s="42"/>
      <c r="B2" s="43" t="s">
        <v>16</v>
      </c>
      <c r="C2" s="43" t="s">
        <v>17</v>
      </c>
      <c r="D2" s="43" t="s">
        <v>18</v>
      </c>
      <c r="E2" s="44">
        <v>2.5000000000000001E-2</v>
      </c>
      <c r="F2" s="45">
        <v>0.25</v>
      </c>
      <c r="G2" s="45">
        <v>0.5</v>
      </c>
      <c r="H2" s="45">
        <v>0.75</v>
      </c>
      <c r="I2" s="44">
        <v>0.97499999999999998</v>
      </c>
      <c r="J2" s="43" t="s">
        <v>19</v>
      </c>
      <c r="K2" s="78" t="s">
        <v>131</v>
      </c>
      <c r="L2" s="46" t="s">
        <v>132</v>
      </c>
      <c r="M2" s="46" t="s">
        <v>133</v>
      </c>
      <c r="N2" s="47" t="s">
        <v>20</v>
      </c>
      <c r="O2" s="33"/>
      <c r="P2" s="34" t="s">
        <v>16</v>
      </c>
      <c r="Q2" s="34" t="s">
        <v>17</v>
      </c>
      <c r="R2" s="34" t="s">
        <v>18</v>
      </c>
      <c r="S2" s="35">
        <v>2.5000000000000001E-2</v>
      </c>
      <c r="T2" s="36">
        <v>0.25</v>
      </c>
      <c r="U2" s="36">
        <v>0.5</v>
      </c>
      <c r="V2" s="36">
        <v>0.75</v>
      </c>
      <c r="W2" s="35">
        <v>0.97499999999999998</v>
      </c>
      <c r="X2" s="34" t="s">
        <v>19</v>
      </c>
      <c r="Y2" s="83" t="s">
        <v>131</v>
      </c>
      <c r="Z2" s="48" t="s">
        <v>132</v>
      </c>
      <c r="AA2" s="53" t="s">
        <v>133</v>
      </c>
      <c r="AB2" s="37" t="s">
        <v>20</v>
      </c>
      <c r="AC2" s="14"/>
      <c r="AD2" s="15" t="s">
        <v>16</v>
      </c>
      <c r="AE2" s="15" t="s">
        <v>17</v>
      </c>
      <c r="AF2" s="15" t="s">
        <v>18</v>
      </c>
      <c r="AG2" s="16">
        <v>2.5000000000000001E-2</v>
      </c>
      <c r="AH2" s="17">
        <v>0.25</v>
      </c>
      <c r="AI2" s="17">
        <v>0.5</v>
      </c>
      <c r="AJ2" s="17">
        <v>0.75</v>
      </c>
      <c r="AK2" s="16">
        <v>0.97499999999999998</v>
      </c>
      <c r="AL2" s="15" t="s">
        <v>19</v>
      </c>
      <c r="AM2" s="84" t="s">
        <v>131</v>
      </c>
      <c r="AN2" s="18" t="s">
        <v>132</v>
      </c>
      <c r="AO2" s="18" t="s">
        <v>133</v>
      </c>
      <c r="AP2" s="18" t="s">
        <v>20</v>
      </c>
    </row>
    <row r="3" spans="1:57" x14ac:dyDescent="0.25">
      <c r="A3" s="14" t="s">
        <v>21</v>
      </c>
      <c r="B3" s="29">
        <v>1.7</v>
      </c>
      <c r="C3" s="29">
        <v>0</v>
      </c>
      <c r="D3" s="29">
        <v>0.13</v>
      </c>
      <c r="E3" s="29">
        <v>1.47</v>
      </c>
      <c r="F3" s="29">
        <v>1.62</v>
      </c>
      <c r="G3" s="29">
        <v>1.69</v>
      </c>
      <c r="H3" s="29">
        <v>1.79</v>
      </c>
      <c r="I3" s="29">
        <v>1.98</v>
      </c>
      <c r="J3" s="29">
        <v>1422</v>
      </c>
      <c r="K3" s="79">
        <f>I3-E3</f>
        <v>0.51</v>
      </c>
      <c r="L3" s="40">
        <v>1.8</v>
      </c>
      <c r="M3" s="52" t="str">
        <f>IF(AND(L3&gt;E3,L3&lt;I3),"CONTIDO","NÃO")</f>
        <v>CONTIDO</v>
      </c>
      <c r="N3" s="30">
        <v>1</v>
      </c>
      <c r="O3" s="33" t="s">
        <v>21</v>
      </c>
      <c r="P3" s="25">
        <v>1.66</v>
      </c>
      <c r="Q3" s="25">
        <v>0</v>
      </c>
      <c r="R3" s="25">
        <v>0.13</v>
      </c>
      <c r="S3" s="25">
        <v>1.41</v>
      </c>
      <c r="T3" s="25">
        <v>1.56</v>
      </c>
      <c r="U3" s="25">
        <v>1.65</v>
      </c>
      <c r="V3" s="25">
        <v>1.74</v>
      </c>
      <c r="W3" s="25">
        <v>1.93</v>
      </c>
      <c r="X3" s="25">
        <v>1309</v>
      </c>
      <c r="Y3" s="79">
        <f>W3-S3</f>
        <v>0.52</v>
      </c>
      <c r="Z3" s="49">
        <v>1.65</v>
      </c>
      <c r="AA3" s="54" t="str">
        <f>IF(AND(Z3&gt;S3,Z3&lt;W3),"CONTIDO","NÃO")</f>
        <v>CONTIDO</v>
      </c>
      <c r="AB3" s="26">
        <v>1</v>
      </c>
      <c r="AC3" s="14" t="s">
        <v>21</v>
      </c>
      <c r="AD3" s="29">
        <v>1.56</v>
      </c>
      <c r="AE3" s="29">
        <v>0</v>
      </c>
      <c r="AF3" s="29">
        <v>0.1</v>
      </c>
      <c r="AG3" s="29">
        <v>1.38</v>
      </c>
      <c r="AH3" s="29">
        <v>1.5</v>
      </c>
      <c r="AI3" s="29">
        <v>1.56</v>
      </c>
      <c r="AJ3" s="29">
        <v>1.63</v>
      </c>
      <c r="AK3" s="29">
        <v>1.77</v>
      </c>
      <c r="AL3" s="29">
        <v>1553</v>
      </c>
      <c r="AM3" s="79">
        <f>AK3-AG3</f>
        <v>0.39000000000000012</v>
      </c>
      <c r="AN3" s="40">
        <v>1.5</v>
      </c>
      <c r="AO3" s="52" t="str">
        <f>IF(AND(AN3&gt;AG3,AN3&lt;AK3),"CONTIDO","NÃO")</f>
        <v>CONTIDO</v>
      </c>
      <c r="AP3" s="30">
        <v>1</v>
      </c>
      <c r="AT3" t="s">
        <v>16</v>
      </c>
      <c r="AU3" t="s">
        <v>17</v>
      </c>
      <c r="AV3" t="s">
        <v>18</v>
      </c>
      <c r="AW3" s="85">
        <v>2.5000000000000001E-2</v>
      </c>
      <c r="AX3" s="86">
        <v>0.25</v>
      </c>
      <c r="AY3" s="86">
        <v>0.5</v>
      </c>
      <c r="AZ3" s="86">
        <v>0.75</v>
      </c>
      <c r="BA3" s="85">
        <v>0.97499999999999998</v>
      </c>
      <c r="BB3" t="s">
        <v>19</v>
      </c>
      <c r="BC3" t="s">
        <v>20</v>
      </c>
    </row>
    <row r="4" spans="1:57" s="51" customFormat="1" x14ac:dyDescent="0.25">
      <c r="A4" s="14" t="s">
        <v>22</v>
      </c>
      <c r="B4" s="29">
        <v>0.14000000000000001</v>
      </c>
      <c r="C4" s="29">
        <v>0.01</v>
      </c>
      <c r="D4" s="29">
        <v>0.57999999999999996</v>
      </c>
      <c r="E4" s="29">
        <v>-0.94</v>
      </c>
      <c r="F4" s="29">
        <v>-0.06</v>
      </c>
      <c r="G4" s="29">
        <v>0.13</v>
      </c>
      <c r="H4" s="29">
        <v>0.32</v>
      </c>
      <c r="I4" s="29">
        <v>1.25</v>
      </c>
      <c r="J4" s="29">
        <v>1507</v>
      </c>
      <c r="K4" s="79">
        <f t="shared" ref="K4:K67" si="0">I4-E4</f>
        <v>2.19</v>
      </c>
      <c r="L4" s="40">
        <v>0</v>
      </c>
      <c r="M4" s="52" t="str">
        <f t="shared" ref="M4:M67" si="1">IF(AND(L4&gt;E4,L4&lt;I4),"CONTIDO","NÃO")</f>
        <v>CONTIDO</v>
      </c>
      <c r="N4" s="30">
        <v>1</v>
      </c>
      <c r="O4" s="33" t="s">
        <v>22</v>
      </c>
      <c r="P4" s="25">
        <v>-0.1</v>
      </c>
      <c r="Q4" s="25">
        <v>0.02</v>
      </c>
      <c r="R4" s="25">
        <v>0.77</v>
      </c>
      <c r="S4" s="25">
        <v>-1.93</v>
      </c>
      <c r="T4" s="25">
        <v>-0.33</v>
      </c>
      <c r="U4" s="25">
        <v>-0.04</v>
      </c>
      <c r="V4" s="25">
        <v>0.21</v>
      </c>
      <c r="W4" s="25">
        <v>1.24</v>
      </c>
      <c r="X4" s="25">
        <v>1361</v>
      </c>
      <c r="Y4" s="79">
        <f t="shared" ref="Y4:Y67" si="2">W4-S4</f>
        <v>3.17</v>
      </c>
      <c r="Z4" s="49">
        <v>0</v>
      </c>
      <c r="AA4" s="54" t="str">
        <f t="shared" ref="AA4:AA67" si="3">IF(AND(Z4&gt;S4,Z4&lt;W4),"CONTIDO","NÃO")</f>
        <v>CONTIDO</v>
      </c>
      <c r="AB4" s="26">
        <v>1</v>
      </c>
      <c r="AC4" s="14" t="s">
        <v>22</v>
      </c>
      <c r="AD4" s="29">
        <v>0.19</v>
      </c>
      <c r="AE4" s="29">
        <v>0.02</v>
      </c>
      <c r="AF4" s="29">
        <v>0.67</v>
      </c>
      <c r="AG4" s="29">
        <v>-1.19</v>
      </c>
      <c r="AH4" s="29">
        <v>-0.08</v>
      </c>
      <c r="AI4" s="29">
        <v>0.22</v>
      </c>
      <c r="AJ4" s="29">
        <v>0.48</v>
      </c>
      <c r="AK4" s="29">
        <v>1.56</v>
      </c>
      <c r="AL4" s="29">
        <v>1249</v>
      </c>
      <c r="AM4" s="79">
        <f t="shared" ref="AM4:AM67" si="4">AK4-AG4</f>
        <v>2.75</v>
      </c>
      <c r="AN4" s="40">
        <v>0</v>
      </c>
      <c r="AO4" s="52" t="str">
        <f t="shared" ref="AO4:AO67" si="5">IF(AND(AN4&gt;AG4,AN4&lt;AK4),"CONTIDO","NÃO")</f>
        <v>CONTIDO</v>
      </c>
      <c r="AP4" s="30">
        <v>1</v>
      </c>
      <c r="AQ4"/>
      <c r="AR4"/>
      <c r="AS4" t="s">
        <v>21</v>
      </c>
      <c r="AT4">
        <v>1.56</v>
      </c>
      <c r="AU4">
        <v>0</v>
      </c>
      <c r="AV4">
        <v>0.1</v>
      </c>
      <c r="AW4">
        <v>1.38</v>
      </c>
      <c r="AX4">
        <v>1.5</v>
      </c>
      <c r="AY4">
        <v>1.56</v>
      </c>
      <c r="AZ4">
        <v>1.63</v>
      </c>
      <c r="BA4">
        <v>1.77</v>
      </c>
      <c r="BB4">
        <v>1553</v>
      </c>
      <c r="BC4">
        <v>1</v>
      </c>
      <c r="BD4"/>
      <c r="BE4"/>
    </row>
    <row r="5" spans="1:57" s="51" customFormat="1" x14ac:dyDescent="0.25">
      <c r="A5" s="14" t="s">
        <v>23</v>
      </c>
      <c r="B5" s="29">
        <v>3.73</v>
      </c>
      <c r="C5" s="29">
        <v>0.16</v>
      </c>
      <c r="D5" s="29">
        <v>6.04</v>
      </c>
      <c r="E5" s="29">
        <v>0.36</v>
      </c>
      <c r="F5" s="29">
        <v>1.24</v>
      </c>
      <c r="G5" s="29">
        <v>1.94</v>
      </c>
      <c r="H5" s="29">
        <v>3.65</v>
      </c>
      <c r="I5" s="29">
        <v>19.809999999999999</v>
      </c>
      <c r="J5" s="29">
        <v>1487</v>
      </c>
      <c r="K5" s="79">
        <f t="shared" si="0"/>
        <v>19.45</v>
      </c>
      <c r="L5" s="40">
        <v>1.3819170000000001</v>
      </c>
      <c r="M5" s="52" t="str">
        <f t="shared" si="1"/>
        <v>CONTIDO</v>
      </c>
      <c r="N5" s="30">
        <v>1</v>
      </c>
      <c r="O5" s="33" t="s">
        <v>23</v>
      </c>
      <c r="P5" s="25">
        <v>4.93</v>
      </c>
      <c r="Q5" s="25">
        <v>0.2</v>
      </c>
      <c r="R5" s="25">
        <v>7.06</v>
      </c>
      <c r="S5" s="25">
        <v>0.75</v>
      </c>
      <c r="T5" s="25">
        <v>1.69</v>
      </c>
      <c r="U5" s="25">
        <v>2.86</v>
      </c>
      <c r="V5" s="25">
        <v>5.39</v>
      </c>
      <c r="W5" s="25">
        <v>22.25</v>
      </c>
      <c r="X5" s="25">
        <v>1227</v>
      </c>
      <c r="Y5" s="79">
        <f t="shared" si="2"/>
        <v>21.5</v>
      </c>
      <c r="Z5" s="49">
        <v>1.9770760000000001</v>
      </c>
      <c r="AA5" s="54" t="str">
        <f t="shared" si="3"/>
        <v>CONTIDO</v>
      </c>
      <c r="AB5" s="26">
        <v>1</v>
      </c>
      <c r="AC5" s="14" t="s">
        <v>23</v>
      </c>
      <c r="AD5" s="29">
        <v>8.77</v>
      </c>
      <c r="AE5" s="29">
        <v>0.25</v>
      </c>
      <c r="AF5" s="29">
        <v>8.8000000000000007</v>
      </c>
      <c r="AG5" s="29">
        <v>1.48</v>
      </c>
      <c r="AH5" s="29">
        <v>3.33</v>
      </c>
      <c r="AI5" s="29">
        <v>5.72</v>
      </c>
      <c r="AJ5" s="29">
        <v>10.74</v>
      </c>
      <c r="AK5" s="29">
        <v>31.84</v>
      </c>
      <c r="AL5" s="29">
        <v>1225</v>
      </c>
      <c r="AM5" s="79">
        <f t="shared" si="4"/>
        <v>30.36</v>
      </c>
      <c r="AN5" s="40">
        <v>2.393132</v>
      </c>
      <c r="AO5" s="52" t="str">
        <f t="shared" si="5"/>
        <v>CONTIDO</v>
      </c>
      <c r="AP5" s="30">
        <v>1</v>
      </c>
      <c r="AQ5"/>
      <c r="AR5"/>
      <c r="AS5" t="s">
        <v>22</v>
      </c>
      <c r="AT5">
        <v>0.19</v>
      </c>
      <c r="AU5">
        <v>0.02</v>
      </c>
      <c r="AV5">
        <v>0.67</v>
      </c>
      <c r="AW5">
        <v>-1.19</v>
      </c>
      <c r="AX5">
        <v>-0.08</v>
      </c>
      <c r="AY5">
        <v>0.22</v>
      </c>
      <c r="AZ5">
        <v>0.48</v>
      </c>
      <c r="BA5">
        <v>1.56</v>
      </c>
      <c r="BB5">
        <v>1249</v>
      </c>
      <c r="BC5">
        <v>1</v>
      </c>
      <c r="BD5"/>
      <c r="BE5"/>
    </row>
    <row r="6" spans="1:57" s="51" customFormat="1" x14ac:dyDescent="0.25">
      <c r="A6" s="14" t="s">
        <v>24</v>
      </c>
      <c r="B6" s="29">
        <v>2.04</v>
      </c>
      <c r="C6" s="29">
        <v>0.03</v>
      </c>
      <c r="D6" s="29">
        <v>1.1299999999999999</v>
      </c>
      <c r="E6" s="29">
        <v>0.33</v>
      </c>
      <c r="F6" s="29">
        <v>1.25</v>
      </c>
      <c r="G6" s="29">
        <v>1.92</v>
      </c>
      <c r="H6" s="29">
        <v>2.64</v>
      </c>
      <c r="I6" s="29">
        <v>4.51</v>
      </c>
      <c r="J6" s="29">
        <v>1474</v>
      </c>
      <c r="K6" s="79">
        <f t="shared" si="0"/>
        <v>4.18</v>
      </c>
      <c r="L6" s="40">
        <v>2</v>
      </c>
      <c r="M6" s="52" t="str">
        <f t="shared" si="1"/>
        <v>CONTIDO</v>
      </c>
      <c r="N6" s="30">
        <v>1</v>
      </c>
      <c r="O6" s="33" t="s">
        <v>24</v>
      </c>
      <c r="P6" s="25">
        <v>1.61</v>
      </c>
      <c r="Q6" s="25">
        <v>0.03</v>
      </c>
      <c r="R6" s="25">
        <v>1.05</v>
      </c>
      <c r="S6" s="25">
        <v>0.18</v>
      </c>
      <c r="T6" s="25">
        <v>0.83</v>
      </c>
      <c r="U6" s="25">
        <v>1.44</v>
      </c>
      <c r="V6" s="25">
        <v>2.15</v>
      </c>
      <c r="W6" s="25">
        <v>4.21</v>
      </c>
      <c r="X6" s="25">
        <v>1301</v>
      </c>
      <c r="Y6" s="79">
        <f t="shared" si="2"/>
        <v>4.03</v>
      </c>
      <c r="Z6" s="49">
        <v>2</v>
      </c>
      <c r="AA6" s="54" t="str">
        <f t="shared" si="3"/>
        <v>CONTIDO</v>
      </c>
      <c r="AB6" s="26">
        <v>1</v>
      </c>
      <c r="AC6" s="14" t="s">
        <v>24</v>
      </c>
      <c r="AD6" s="29">
        <v>2.41</v>
      </c>
      <c r="AE6" s="29">
        <v>0.04</v>
      </c>
      <c r="AF6" s="29">
        <v>1.7</v>
      </c>
      <c r="AG6" s="29">
        <v>0.35</v>
      </c>
      <c r="AH6" s="29">
        <v>1.17</v>
      </c>
      <c r="AI6" s="29">
        <v>2.02</v>
      </c>
      <c r="AJ6" s="29">
        <v>3.21</v>
      </c>
      <c r="AK6" s="29">
        <v>6.59</v>
      </c>
      <c r="AL6" s="29">
        <v>1498</v>
      </c>
      <c r="AM6" s="79">
        <f t="shared" si="4"/>
        <v>6.24</v>
      </c>
      <c r="AN6" s="40">
        <v>2</v>
      </c>
      <c r="AO6" s="52" t="str">
        <f t="shared" si="5"/>
        <v>CONTIDO</v>
      </c>
      <c r="AP6" s="30">
        <v>1</v>
      </c>
      <c r="AQ6"/>
      <c r="AR6"/>
      <c r="AS6" t="s">
        <v>23</v>
      </c>
      <c r="AT6">
        <v>8.77</v>
      </c>
      <c r="AU6">
        <v>0.25</v>
      </c>
      <c r="AV6">
        <v>8.8000000000000007</v>
      </c>
      <c r="AW6">
        <v>1.48</v>
      </c>
      <c r="AX6">
        <v>3.33</v>
      </c>
      <c r="AY6">
        <v>5.72</v>
      </c>
      <c r="AZ6">
        <v>10.74</v>
      </c>
      <c r="BA6">
        <v>31.84</v>
      </c>
      <c r="BB6">
        <v>1225</v>
      </c>
      <c r="BC6">
        <v>1</v>
      </c>
      <c r="BD6"/>
      <c r="BE6"/>
    </row>
    <row r="7" spans="1:57" x14ac:dyDescent="0.25">
      <c r="A7" s="14" t="s">
        <v>25</v>
      </c>
      <c r="B7" s="29">
        <v>0.02</v>
      </c>
      <c r="C7" s="29">
        <v>0.02</v>
      </c>
      <c r="D7" s="29">
        <v>0.63</v>
      </c>
      <c r="E7" s="29">
        <v>-1.22</v>
      </c>
      <c r="F7" s="29">
        <v>-0.38</v>
      </c>
      <c r="G7" s="29">
        <v>0.03</v>
      </c>
      <c r="H7" s="29">
        <v>0.43</v>
      </c>
      <c r="I7" s="29">
        <v>1.23</v>
      </c>
      <c r="J7" s="29">
        <v>1433</v>
      </c>
      <c r="K7" s="79">
        <f t="shared" si="0"/>
        <v>2.4500000000000002</v>
      </c>
      <c r="L7" s="40">
        <v>-0.39314959148125</v>
      </c>
      <c r="M7" s="52" t="str">
        <f t="shared" si="1"/>
        <v>CONTIDO</v>
      </c>
      <c r="N7" s="30">
        <v>1</v>
      </c>
      <c r="O7" s="33" t="s">
        <v>25</v>
      </c>
      <c r="P7" s="25">
        <v>-0.1</v>
      </c>
      <c r="Q7" s="25">
        <v>0.02</v>
      </c>
      <c r="R7" s="25">
        <v>0.66</v>
      </c>
      <c r="S7" s="25">
        <v>-1.44</v>
      </c>
      <c r="T7" s="25">
        <v>-0.5</v>
      </c>
      <c r="U7" s="25">
        <v>-0.06</v>
      </c>
      <c r="V7" s="25">
        <v>0.34</v>
      </c>
      <c r="W7" s="25">
        <v>1.18</v>
      </c>
      <c r="X7" s="25">
        <v>1616</v>
      </c>
      <c r="Y7" s="79">
        <f t="shared" si="2"/>
        <v>2.62</v>
      </c>
      <c r="Z7" s="49">
        <v>0.56064837396164302</v>
      </c>
      <c r="AA7" s="54" t="str">
        <f t="shared" si="3"/>
        <v>CONTIDO</v>
      </c>
      <c r="AB7" s="26">
        <v>1</v>
      </c>
      <c r="AC7" s="14" t="s">
        <v>25</v>
      </c>
      <c r="AD7" s="29">
        <v>0.11</v>
      </c>
      <c r="AE7" s="29">
        <v>0.01</v>
      </c>
      <c r="AF7" s="29">
        <v>0.49</v>
      </c>
      <c r="AG7" s="29">
        <v>-0.88</v>
      </c>
      <c r="AH7" s="29">
        <v>-0.21</v>
      </c>
      <c r="AI7" s="29">
        <v>0.13</v>
      </c>
      <c r="AJ7" s="29">
        <v>0.43</v>
      </c>
      <c r="AK7" s="29">
        <v>1.05</v>
      </c>
      <c r="AL7" s="29">
        <v>1491</v>
      </c>
      <c r="AM7" s="79">
        <f t="shared" si="4"/>
        <v>1.9300000000000002</v>
      </c>
      <c r="AN7" s="40">
        <v>-0.242301868409351</v>
      </c>
      <c r="AO7" s="52" t="str">
        <f t="shared" si="5"/>
        <v>CONTIDO</v>
      </c>
      <c r="AP7" s="30">
        <v>1</v>
      </c>
      <c r="AS7" t="s">
        <v>24</v>
      </c>
      <c r="AT7">
        <v>2.41</v>
      </c>
      <c r="AU7">
        <v>0.04</v>
      </c>
      <c r="AV7">
        <v>1.7</v>
      </c>
      <c r="AW7">
        <v>0.35</v>
      </c>
      <c r="AX7">
        <v>1.17</v>
      </c>
      <c r="AY7">
        <v>2.02</v>
      </c>
      <c r="AZ7">
        <v>3.21</v>
      </c>
      <c r="BA7">
        <v>6.59</v>
      </c>
      <c r="BB7">
        <v>1498</v>
      </c>
      <c r="BC7">
        <v>1</v>
      </c>
    </row>
    <row r="8" spans="1:57" x14ac:dyDescent="0.25">
      <c r="A8" s="14" t="s">
        <v>26</v>
      </c>
      <c r="B8" s="29">
        <v>-0.02</v>
      </c>
      <c r="C8" s="29">
        <v>0.02</v>
      </c>
      <c r="D8" s="29">
        <v>0.56999999999999995</v>
      </c>
      <c r="E8" s="29">
        <v>-1.19</v>
      </c>
      <c r="F8" s="29">
        <v>-0.39</v>
      </c>
      <c r="G8" s="29">
        <v>0</v>
      </c>
      <c r="H8" s="29">
        <v>0.37</v>
      </c>
      <c r="I8" s="29">
        <v>1.03</v>
      </c>
      <c r="J8" s="29">
        <v>1355</v>
      </c>
      <c r="K8" s="79">
        <f t="shared" si="0"/>
        <v>2.2199999999999998</v>
      </c>
      <c r="L8" s="40">
        <v>-0.26122679319827202</v>
      </c>
      <c r="M8" s="52" t="str">
        <f t="shared" si="1"/>
        <v>CONTIDO</v>
      </c>
      <c r="N8" s="30">
        <v>1</v>
      </c>
      <c r="O8" s="33" t="s">
        <v>26</v>
      </c>
      <c r="P8" s="25">
        <v>-0.4</v>
      </c>
      <c r="Q8" s="25">
        <v>0.02</v>
      </c>
      <c r="R8" s="25">
        <v>0.65</v>
      </c>
      <c r="S8" s="25">
        <v>-1.72</v>
      </c>
      <c r="T8" s="25">
        <v>-0.77</v>
      </c>
      <c r="U8" s="25">
        <v>-0.37</v>
      </c>
      <c r="V8" s="25">
        <v>0.03</v>
      </c>
      <c r="W8" s="25">
        <v>0.79</v>
      </c>
      <c r="X8" s="25">
        <v>1214</v>
      </c>
      <c r="Y8" s="79">
        <f t="shared" si="2"/>
        <v>2.5099999999999998</v>
      </c>
      <c r="Z8" s="49">
        <v>-1.0649753317403601</v>
      </c>
      <c r="AA8" s="54" t="str">
        <f t="shared" si="3"/>
        <v>CONTIDO</v>
      </c>
      <c r="AB8" s="26">
        <v>1</v>
      </c>
      <c r="AC8" s="14" t="s">
        <v>26</v>
      </c>
      <c r="AD8" s="29">
        <v>0.26</v>
      </c>
      <c r="AE8" s="29">
        <v>0.01</v>
      </c>
      <c r="AF8" s="29">
        <v>0.44</v>
      </c>
      <c r="AG8" s="29">
        <v>-0.66</v>
      </c>
      <c r="AH8" s="29">
        <v>-0.03</v>
      </c>
      <c r="AI8" s="29">
        <v>0.28999999999999998</v>
      </c>
      <c r="AJ8" s="29">
        <v>0.55000000000000004</v>
      </c>
      <c r="AK8" s="29">
        <v>1.0900000000000001</v>
      </c>
      <c r="AL8" s="29">
        <v>1495</v>
      </c>
      <c r="AM8" s="79">
        <f t="shared" si="4"/>
        <v>1.75</v>
      </c>
      <c r="AN8" s="40">
        <v>-0.13239897004065901</v>
      </c>
      <c r="AO8" s="52" t="str">
        <f t="shared" si="5"/>
        <v>CONTIDO</v>
      </c>
      <c r="AP8" s="30">
        <v>1</v>
      </c>
      <c r="AS8" t="s">
        <v>25</v>
      </c>
      <c r="AT8">
        <v>0.11</v>
      </c>
      <c r="AU8">
        <v>0.01</v>
      </c>
      <c r="AV8">
        <v>0.49</v>
      </c>
      <c r="AW8">
        <v>-0.88</v>
      </c>
      <c r="AX8">
        <v>-0.21</v>
      </c>
      <c r="AY8">
        <v>0.13</v>
      </c>
      <c r="AZ8">
        <v>0.43</v>
      </c>
      <c r="BA8">
        <v>1.05</v>
      </c>
      <c r="BB8">
        <v>1491</v>
      </c>
      <c r="BC8">
        <v>1</v>
      </c>
    </row>
    <row r="9" spans="1:57" x14ac:dyDescent="0.25">
      <c r="A9" s="14" t="s">
        <v>27</v>
      </c>
      <c r="B9" s="29">
        <v>0.16</v>
      </c>
      <c r="C9" s="29">
        <v>0.02</v>
      </c>
      <c r="D9" s="29">
        <v>0.57999999999999996</v>
      </c>
      <c r="E9" s="29">
        <v>-1</v>
      </c>
      <c r="F9" s="29">
        <v>-0.22</v>
      </c>
      <c r="G9" s="29">
        <v>0.17</v>
      </c>
      <c r="H9" s="29">
        <v>0.56000000000000005</v>
      </c>
      <c r="I9" s="29">
        <v>1.27</v>
      </c>
      <c r="J9" s="29">
        <v>1373</v>
      </c>
      <c r="K9" s="79">
        <f t="shared" si="0"/>
        <v>2.27</v>
      </c>
      <c r="L9" s="40">
        <v>1.17732006888726</v>
      </c>
      <c r="M9" s="52" t="str">
        <f t="shared" si="1"/>
        <v>CONTIDO</v>
      </c>
      <c r="N9" s="30">
        <v>1</v>
      </c>
      <c r="O9" s="33" t="s">
        <v>27</v>
      </c>
      <c r="P9" s="25">
        <v>-0.65</v>
      </c>
      <c r="Q9" s="25">
        <v>0.02</v>
      </c>
      <c r="R9" s="25">
        <v>0.68</v>
      </c>
      <c r="S9" s="25">
        <v>-2.0699999999999998</v>
      </c>
      <c r="T9" s="25">
        <v>-1.06</v>
      </c>
      <c r="U9" s="25">
        <v>-0.62</v>
      </c>
      <c r="V9" s="25">
        <v>-0.19</v>
      </c>
      <c r="W9" s="25">
        <v>0.59</v>
      </c>
      <c r="X9" s="25">
        <v>1471</v>
      </c>
      <c r="Y9" s="79">
        <f t="shared" si="2"/>
        <v>2.6599999999999997</v>
      </c>
      <c r="Z9" s="49">
        <v>-0.76694346721760598</v>
      </c>
      <c r="AA9" s="54" t="str">
        <f t="shared" si="3"/>
        <v>CONTIDO</v>
      </c>
      <c r="AB9" s="26">
        <v>1</v>
      </c>
      <c r="AC9" s="14" t="s">
        <v>27</v>
      </c>
      <c r="AD9" s="29">
        <v>0.4</v>
      </c>
      <c r="AE9" s="29">
        <v>0.01</v>
      </c>
      <c r="AF9" s="29">
        <v>0.44</v>
      </c>
      <c r="AG9" s="29">
        <v>-0.49</v>
      </c>
      <c r="AH9" s="29">
        <v>0.13</v>
      </c>
      <c r="AI9" s="29">
        <v>0.43</v>
      </c>
      <c r="AJ9" s="29">
        <v>0.69</v>
      </c>
      <c r="AK9" s="29">
        <v>1.21</v>
      </c>
      <c r="AL9" s="29">
        <v>1438</v>
      </c>
      <c r="AM9" s="79">
        <f t="shared" si="4"/>
        <v>1.7</v>
      </c>
      <c r="AN9" s="40">
        <v>0.557235933729883</v>
      </c>
      <c r="AO9" s="52" t="str">
        <f t="shared" si="5"/>
        <v>CONTIDO</v>
      </c>
      <c r="AP9" s="30">
        <v>1</v>
      </c>
      <c r="AS9" t="s">
        <v>26</v>
      </c>
      <c r="AT9">
        <v>0.26</v>
      </c>
      <c r="AU9">
        <v>0.01</v>
      </c>
      <c r="AV9">
        <v>0.44</v>
      </c>
      <c r="AW9">
        <v>-0.66</v>
      </c>
      <c r="AX9">
        <v>-0.03</v>
      </c>
      <c r="AY9">
        <v>0.28999999999999998</v>
      </c>
      <c r="AZ9">
        <v>0.55000000000000004</v>
      </c>
      <c r="BA9">
        <v>1.0900000000000001</v>
      </c>
      <c r="BB9">
        <v>1495</v>
      </c>
      <c r="BC9">
        <v>1</v>
      </c>
    </row>
    <row r="10" spans="1:57" x14ac:dyDescent="0.25">
      <c r="A10" s="14" t="s">
        <v>28</v>
      </c>
      <c r="B10" s="29">
        <v>7.0000000000000007E-2</v>
      </c>
      <c r="C10" s="29">
        <v>0.01</v>
      </c>
      <c r="D10" s="29">
        <v>0.56000000000000005</v>
      </c>
      <c r="E10" s="29">
        <v>-1.05</v>
      </c>
      <c r="F10" s="29">
        <v>-0.28999999999999998</v>
      </c>
      <c r="G10" s="29">
        <v>0.1</v>
      </c>
      <c r="H10" s="29">
        <v>0.45</v>
      </c>
      <c r="I10" s="29">
        <v>1.17</v>
      </c>
      <c r="J10" s="29">
        <v>1484</v>
      </c>
      <c r="K10" s="79">
        <f t="shared" si="0"/>
        <v>2.2199999999999998</v>
      </c>
      <c r="L10" s="40">
        <v>0.18153706947249201</v>
      </c>
      <c r="M10" s="52" t="str">
        <f t="shared" si="1"/>
        <v>CONTIDO</v>
      </c>
      <c r="N10" s="30">
        <v>1</v>
      </c>
      <c r="O10" s="33" t="s">
        <v>28</v>
      </c>
      <c r="P10" s="25">
        <v>-0.87</v>
      </c>
      <c r="Q10" s="25">
        <v>0.02</v>
      </c>
      <c r="R10" s="25">
        <v>0.7</v>
      </c>
      <c r="S10" s="25">
        <v>-2.37</v>
      </c>
      <c r="T10" s="25">
        <v>-1.3</v>
      </c>
      <c r="U10" s="25">
        <v>-0.82</v>
      </c>
      <c r="V10" s="25">
        <v>-0.39</v>
      </c>
      <c r="W10" s="25">
        <v>0.39</v>
      </c>
      <c r="X10" s="25">
        <v>1483</v>
      </c>
      <c r="Y10" s="79">
        <f t="shared" si="2"/>
        <v>2.7600000000000002</v>
      </c>
      <c r="Z10" s="49">
        <v>-1.2877689979746101</v>
      </c>
      <c r="AA10" s="54" t="str">
        <f t="shared" si="3"/>
        <v>CONTIDO</v>
      </c>
      <c r="AB10" s="26">
        <v>1</v>
      </c>
      <c r="AC10" s="14" t="s">
        <v>28</v>
      </c>
      <c r="AD10" s="29">
        <v>0.45</v>
      </c>
      <c r="AE10" s="29">
        <v>0.01</v>
      </c>
      <c r="AF10" s="29">
        <v>0.42</v>
      </c>
      <c r="AG10" s="29">
        <v>-0.4</v>
      </c>
      <c r="AH10" s="29">
        <v>0.2</v>
      </c>
      <c r="AI10" s="29">
        <v>0.48</v>
      </c>
      <c r="AJ10" s="29">
        <v>0.73</v>
      </c>
      <c r="AK10" s="29">
        <v>1.2</v>
      </c>
      <c r="AL10" s="29">
        <v>1481</v>
      </c>
      <c r="AM10" s="79">
        <f t="shared" si="4"/>
        <v>1.6</v>
      </c>
      <c r="AN10" s="40">
        <v>0.12930812930208399</v>
      </c>
      <c r="AO10" s="52" t="str">
        <f t="shared" si="5"/>
        <v>CONTIDO</v>
      </c>
      <c r="AP10" s="30">
        <v>1</v>
      </c>
      <c r="AS10" t="s">
        <v>27</v>
      </c>
      <c r="AT10">
        <v>0.4</v>
      </c>
      <c r="AU10">
        <v>0.01</v>
      </c>
      <c r="AV10">
        <v>0.44</v>
      </c>
      <c r="AW10">
        <v>-0.49</v>
      </c>
      <c r="AX10">
        <v>0.13</v>
      </c>
      <c r="AY10">
        <v>0.43</v>
      </c>
      <c r="AZ10">
        <v>0.69</v>
      </c>
      <c r="BA10">
        <v>1.21</v>
      </c>
      <c r="BB10">
        <v>1438</v>
      </c>
      <c r="BC10">
        <v>1</v>
      </c>
    </row>
    <row r="11" spans="1:57" x14ac:dyDescent="0.25">
      <c r="A11" s="14" t="s">
        <v>29</v>
      </c>
      <c r="B11" s="29">
        <v>-0.09</v>
      </c>
      <c r="C11" s="29">
        <v>0.01</v>
      </c>
      <c r="D11" s="29">
        <v>0.52</v>
      </c>
      <c r="E11" s="29">
        <v>-1.18</v>
      </c>
      <c r="F11" s="29">
        <v>-0.44</v>
      </c>
      <c r="G11" s="29">
        <v>-7.0000000000000007E-2</v>
      </c>
      <c r="H11" s="29">
        <v>0.25</v>
      </c>
      <c r="I11" s="29">
        <v>0.91</v>
      </c>
      <c r="J11" s="29">
        <v>1528</v>
      </c>
      <c r="K11" s="79">
        <f t="shared" si="0"/>
        <v>2.09</v>
      </c>
      <c r="L11" s="40">
        <v>0.16859219867012001</v>
      </c>
      <c r="M11" s="52" t="str">
        <f t="shared" si="1"/>
        <v>CONTIDO</v>
      </c>
      <c r="N11" s="30">
        <v>1</v>
      </c>
      <c r="O11" s="33" t="s">
        <v>29</v>
      </c>
      <c r="P11" s="25">
        <v>-0.85</v>
      </c>
      <c r="Q11" s="25">
        <v>0.02</v>
      </c>
      <c r="R11" s="25">
        <v>0.66</v>
      </c>
      <c r="S11" s="25">
        <v>-2.29</v>
      </c>
      <c r="T11" s="25">
        <v>-1.27</v>
      </c>
      <c r="U11" s="25">
        <v>-0.83</v>
      </c>
      <c r="V11" s="25">
        <v>-0.41</v>
      </c>
      <c r="W11" s="25">
        <v>0.38</v>
      </c>
      <c r="X11" s="25">
        <v>1571</v>
      </c>
      <c r="Y11" s="79">
        <f t="shared" si="2"/>
        <v>2.67</v>
      </c>
      <c r="Z11" s="49">
        <v>-0.97423436923414697</v>
      </c>
      <c r="AA11" s="54" t="str">
        <f t="shared" si="3"/>
        <v>CONTIDO</v>
      </c>
      <c r="AB11" s="26">
        <v>1</v>
      </c>
      <c r="AC11" s="14" t="s">
        <v>29</v>
      </c>
      <c r="AD11" s="29">
        <v>0.55000000000000004</v>
      </c>
      <c r="AE11" s="29">
        <v>0.01</v>
      </c>
      <c r="AF11" s="29">
        <v>0.37</v>
      </c>
      <c r="AG11" s="29">
        <v>-0.25</v>
      </c>
      <c r="AH11" s="29">
        <v>0.32</v>
      </c>
      <c r="AI11" s="29">
        <v>0.56000000000000005</v>
      </c>
      <c r="AJ11" s="29">
        <v>0.8</v>
      </c>
      <c r="AK11" s="29">
        <v>1.25</v>
      </c>
      <c r="AL11" s="29">
        <v>1400</v>
      </c>
      <c r="AM11" s="79">
        <f t="shared" si="4"/>
        <v>1.5</v>
      </c>
      <c r="AN11" s="40">
        <v>0.143165351139136</v>
      </c>
      <c r="AO11" s="52" t="str">
        <f t="shared" si="5"/>
        <v>CONTIDO</v>
      </c>
      <c r="AP11" s="30">
        <v>1</v>
      </c>
      <c r="AS11" t="s">
        <v>28</v>
      </c>
      <c r="AT11">
        <v>0.45</v>
      </c>
      <c r="AU11">
        <v>0.01</v>
      </c>
      <c r="AV11">
        <v>0.42</v>
      </c>
      <c r="AW11">
        <v>-0.4</v>
      </c>
      <c r="AX11">
        <v>0.2</v>
      </c>
      <c r="AY11">
        <v>0.48</v>
      </c>
      <c r="AZ11">
        <v>0.73</v>
      </c>
      <c r="BA11">
        <v>1.2</v>
      </c>
      <c r="BB11">
        <v>1481</v>
      </c>
      <c r="BC11">
        <v>1</v>
      </c>
    </row>
    <row r="12" spans="1:57" x14ac:dyDescent="0.25">
      <c r="A12" s="14" t="s">
        <v>30</v>
      </c>
      <c r="B12" s="29">
        <v>-0.28000000000000003</v>
      </c>
      <c r="C12" s="29">
        <v>0.01</v>
      </c>
      <c r="D12" s="29">
        <v>0.53</v>
      </c>
      <c r="E12" s="29">
        <v>-1.4</v>
      </c>
      <c r="F12" s="29">
        <v>-0.63</v>
      </c>
      <c r="G12" s="29">
        <v>-0.26</v>
      </c>
      <c r="H12" s="29">
        <v>0.09</v>
      </c>
      <c r="I12" s="29">
        <v>0.7</v>
      </c>
      <c r="J12" s="29">
        <v>1394</v>
      </c>
      <c r="K12" s="79">
        <f t="shared" si="0"/>
        <v>2.0999999999999996</v>
      </c>
      <c r="L12" s="40">
        <v>-0.15667663344660601</v>
      </c>
      <c r="M12" s="52" t="str">
        <f t="shared" si="1"/>
        <v>CONTIDO</v>
      </c>
      <c r="N12" s="30">
        <v>1</v>
      </c>
      <c r="O12" s="33" t="s">
        <v>30</v>
      </c>
      <c r="P12" s="25">
        <v>-0.54</v>
      </c>
      <c r="Q12" s="25">
        <v>0.02</v>
      </c>
      <c r="R12" s="25">
        <v>0.57999999999999996</v>
      </c>
      <c r="S12" s="25">
        <v>-1.82</v>
      </c>
      <c r="T12" s="25">
        <v>-0.89</v>
      </c>
      <c r="U12" s="25">
        <v>-0.5</v>
      </c>
      <c r="V12" s="25">
        <v>-0.14000000000000001</v>
      </c>
      <c r="W12" s="25">
        <v>0.55000000000000004</v>
      </c>
      <c r="X12" s="25">
        <v>1282</v>
      </c>
      <c r="Y12" s="79">
        <f t="shared" si="2"/>
        <v>2.37</v>
      </c>
      <c r="Z12" s="49">
        <v>-0.74047906350596204</v>
      </c>
      <c r="AA12" s="54" t="str">
        <f t="shared" si="3"/>
        <v>CONTIDO</v>
      </c>
      <c r="AB12" s="26">
        <v>1</v>
      </c>
      <c r="AC12" s="14" t="s">
        <v>30</v>
      </c>
      <c r="AD12" s="29">
        <v>0.67</v>
      </c>
      <c r="AE12" s="29">
        <v>0.01</v>
      </c>
      <c r="AF12" s="29">
        <v>0.34</v>
      </c>
      <c r="AG12" s="29">
        <v>-0.02</v>
      </c>
      <c r="AH12" s="29">
        <v>0.44</v>
      </c>
      <c r="AI12" s="29">
        <v>0.67</v>
      </c>
      <c r="AJ12" s="29">
        <v>0.9</v>
      </c>
      <c r="AK12" s="29">
        <v>1.34</v>
      </c>
      <c r="AL12" s="29">
        <v>1283</v>
      </c>
      <c r="AM12" s="79">
        <f t="shared" si="4"/>
        <v>1.36</v>
      </c>
      <c r="AN12" s="40">
        <v>0.31255134863325501</v>
      </c>
      <c r="AO12" s="52" t="str">
        <f t="shared" si="5"/>
        <v>CONTIDO</v>
      </c>
      <c r="AP12" s="30">
        <v>1</v>
      </c>
      <c r="AS12" t="s">
        <v>29</v>
      </c>
      <c r="AT12">
        <v>0.55000000000000004</v>
      </c>
      <c r="AU12">
        <v>0.01</v>
      </c>
      <c r="AV12">
        <v>0.37</v>
      </c>
      <c r="AW12">
        <v>-0.25</v>
      </c>
      <c r="AX12">
        <v>0.32</v>
      </c>
      <c r="AY12">
        <v>0.56000000000000005</v>
      </c>
      <c r="AZ12">
        <v>0.8</v>
      </c>
      <c r="BA12">
        <v>1.25</v>
      </c>
      <c r="BB12">
        <v>1400</v>
      </c>
      <c r="BC12">
        <v>1</v>
      </c>
    </row>
    <row r="13" spans="1:57" x14ac:dyDescent="0.25">
      <c r="A13" s="14" t="s">
        <v>31</v>
      </c>
      <c r="B13" s="29">
        <v>-0.19</v>
      </c>
      <c r="C13" s="29">
        <v>0.01</v>
      </c>
      <c r="D13" s="29">
        <v>0.42</v>
      </c>
      <c r="E13" s="29">
        <v>-1.0900000000000001</v>
      </c>
      <c r="F13" s="29">
        <v>-0.46</v>
      </c>
      <c r="G13" s="29">
        <v>-0.15</v>
      </c>
      <c r="H13" s="29">
        <v>0.12</v>
      </c>
      <c r="I13" s="29">
        <v>0.55000000000000004</v>
      </c>
      <c r="J13" s="29">
        <v>1294</v>
      </c>
      <c r="K13" s="79">
        <f t="shared" si="0"/>
        <v>1.6400000000000001</v>
      </c>
      <c r="L13" s="40">
        <v>-0.18323445827609999</v>
      </c>
      <c r="M13" s="52" t="str">
        <f t="shared" si="1"/>
        <v>CONTIDO</v>
      </c>
      <c r="N13" s="30">
        <v>1</v>
      </c>
      <c r="O13" s="33" t="s">
        <v>31</v>
      </c>
      <c r="P13" s="25">
        <v>0.31</v>
      </c>
      <c r="Q13" s="25">
        <v>0.01</v>
      </c>
      <c r="R13" s="25">
        <v>0.38</v>
      </c>
      <c r="S13" s="25">
        <v>-0.45</v>
      </c>
      <c r="T13" s="25">
        <v>0.05</v>
      </c>
      <c r="U13" s="25">
        <v>0.3</v>
      </c>
      <c r="V13" s="25">
        <v>0.56999999999999995</v>
      </c>
      <c r="W13" s="25">
        <v>1.04</v>
      </c>
      <c r="X13" s="25">
        <v>1466</v>
      </c>
      <c r="Y13" s="79">
        <f t="shared" si="2"/>
        <v>1.49</v>
      </c>
      <c r="Z13" s="49">
        <v>1.0572585254495299</v>
      </c>
      <c r="AA13" s="54" t="str">
        <f t="shared" si="3"/>
        <v>NÃO</v>
      </c>
      <c r="AB13" s="26">
        <v>1</v>
      </c>
      <c r="AC13" s="14" t="s">
        <v>31</v>
      </c>
      <c r="AD13" s="29">
        <v>0.87</v>
      </c>
      <c r="AE13" s="29">
        <v>0.01</v>
      </c>
      <c r="AF13" s="29">
        <v>0.28000000000000003</v>
      </c>
      <c r="AG13" s="29">
        <v>0.3</v>
      </c>
      <c r="AH13" s="29">
        <v>0.69</v>
      </c>
      <c r="AI13" s="29">
        <v>0.87</v>
      </c>
      <c r="AJ13" s="29">
        <v>1.06</v>
      </c>
      <c r="AK13" s="29">
        <v>1.41</v>
      </c>
      <c r="AL13" s="29">
        <v>1540</v>
      </c>
      <c r="AM13" s="79">
        <f t="shared" si="4"/>
        <v>1.1099999999999999</v>
      </c>
      <c r="AN13" s="40">
        <v>0.83826119847496305</v>
      </c>
      <c r="AO13" s="52" t="str">
        <f t="shared" si="5"/>
        <v>CONTIDO</v>
      </c>
      <c r="AP13" s="30">
        <v>1</v>
      </c>
      <c r="AS13" t="s">
        <v>30</v>
      </c>
      <c r="AT13">
        <v>0.67</v>
      </c>
      <c r="AU13">
        <v>0.01</v>
      </c>
      <c r="AV13">
        <v>0.34</v>
      </c>
      <c r="AW13">
        <v>-0.02</v>
      </c>
      <c r="AX13">
        <v>0.44</v>
      </c>
      <c r="AY13">
        <v>0.67</v>
      </c>
      <c r="AZ13">
        <v>0.9</v>
      </c>
      <c r="BA13">
        <v>1.34</v>
      </c>
      <c r="BB13">
        <v>1283</v>
      </c>
      <c r="BC13">
        <v>1</v>
      </c>
    </row>
    <row r="14" spans="1:57" x14ac:dyDescent="0.25">
      <c r="A14" s="14" t="s">
        <v>32</v>
      </c>
      <c r="B14" s="29">
        <v>7.0000000000000007E-2</v>
      </c>
      <c r="C14" s="29">
        <v>0.01</v>
      </c>
      <c r="D14" s="29">
        <v>0.5</v>
      </c>
      <c r="E14" s="29">
        <v>-0.96</v>
      </c>
      <c r="F14" s="29">
        <v>-0.24</v>
      </c>
      <c r="G14" s="29">
        <v>0.09</v>
      </c>
      <c r="H14" s="29">
        <v>0.4</v>
      </c>
      <c r="I14" s="29">
        <v>1</v>
      </c>
      <c r="J14" s="29">
        <v>1623</v>
      </c>
      <c r="K14" s="79">
        <f t="shared" si="0"/>
        <v>1.96</v>
      </c>
      <c r="L14" s="40">
        <v>5.3059121079874698E-2</v>
      </c>
      <c r="M14" s="52" t="str">
        <f t="shared" si="1"/>
        <v>CONTIDO</v>
      </c>
      <c r="N14" s="30">
        <v>1</v>
      </c>
      <c r="O14" s="33" t="s">
        <v>32</v>
      </c>
      <c r="P14" s="25">
        <v>-0.06</v>
      </c>
      <c r="Q14" s="25">
        <v>0.01</v>
      </c>
      <c r="R14" s="25">
        <v>0.53</v>
      </c>
      <c r="S14" s="25">
        <v>-1.19</v>
      </c>
      <c r="T14" s="25">
        <v>-0.39</v>
      </c>
      <c r="U14" s="25">
        <v>-0.05</v>
      </c>
      <c r="V14" s="25">
        <v>0.31</v>
      </c>
      <c r="W14" s="25">
        <v>0.94</v>
      </c>
      <c r="X14" s="25">
        <v>1446</v>
      </c>
      <c r="Y14" s="79">
        <f t="shared" si="2"/>
        <v>2.13</v>
      </c>
      <c r="Z14" s="49">
        <v>0.25712381812181501</v>
      </c>
      <c r="AA14" s="54" t="str">
        <f t="shared" si="3"/>
        <v>CONTIDO</v>
      </c>
      <c r="AB14" s="26">
        <v>1</v>
      </c>
      <c r="AC14" s="14" t="s">
        <v>32</v>
      </c>
      <c r="AD14" s="29">
        <v>0.56999999999999995</v>
      </c>
      <c r="AE14" s="29">
        <v>0.01</v>
      </c>
      <c r="AF14" s="29">
        <v>0.33</v>
      </c>
      <c r="AG14" s="29">
        <v>-0.05</v>
      </c>
      <c r="AH14" s="29">
        <v>0.34</v>
      </c>
      <c r="AI14" s="29">
        <v>0.57999999999999996</v>
      </c>
      <c r="AJ14" s="29">
        <v>0.8</v>
      </c>
      <c r="AK14" s="29">
        <v>1.22</v>
      </c>
      <c r="AL14" s="29">
        <v>1497</v>
      </c>
      <c r="AM14" s="79">
        <f t="shared" si="4"/>
        <v>1.27</v>
      </c>
      <c r="AN14" s="40">
        <v>-0.81411835259375298</v>
      </c>
      <c r="AO14" s="52" t="str">
        <f t="shared" si="5"/>
        <v>NÃO</v>
      </c>
      <c r="AP14" s="30">
        <v>1</v>
      </c>
      <c r="AS14" t="s">
        <v>31</v>
      </c>
      <c r="AT14">
        <v>0.87</v>
      </c>
      <c r="AU14">
        <v>0.01</v>
      </c>
      <c r="AV14">
        <v>0.28000000000000003</v>
      </c>
      <c r="AW14">
        <v>0.3</v>
      </c>
      <c r="AX14">
        <v>0.69</v>
      </c>
      <c r="AY14">
        <v>0.87</v>
      </c>
      <c r="AZ14">
        <v>1.06</v>
      </c>
      <c r="BA14">
        <v>1.41</v>
      </c>
      <c r="BB14">
        <v>1540</v>
      </c>
      <c r="BC14">
        <v>1</v>
      </c>
    </row>
    <row r="15" spans="1:57" x14ac:dyDescent="0.25">
      <c r="A15" s="14" t="s">
        <v>33</v>
      </c>
      <c r="B15" s="29">
        <v>0.11</v>
      </c>
      <c r="C15" s="29">
        <v>0.01</v>
      </c>
      <c r="D15" s="29">
        <v>0.53</v>
      </c>
      <c r="E15" s="29">
        <v>-0.95</v>
      </c>
      <c r="F15" s="29">
        <v>-0.22</v>
      </c>
      <c r="G15" s="29">
        <v>0.14000000000000001</v>
      </c>
      <c r="H15" s="29">
        <v>0.47</v>
      </c>
      <c r="I15" s="29">
        <v>1.05</v>
      </c>
      <c r="J15" s="29">
        <v>1503</v>
      </c>
      <c r="K15" s="79">
        <f t="shared" si="0"/>
        <v>2</v>
      </c>
      <c r="L15" s="40">
        <v>0.35061005890367702</v>
      </c>
      <c r="M15" s="52" t="str">
        <f t="shared" si="1"/>
        <v>CONTIDO</v>
      </c>
      <c r="N15" s="30">
        <v>1</v>
      </c>
      <c r="O15" s="33" t="s">
        <v>33</v>
      </c>
      <c r="P15" s="25">
        <v>-0.37</v>
      </c>
      <c r="Q15" s="25">
        <v>0.02</v>
      </c>
      <c r="R15" s="25">
        <v>0.59</v>
      </c>
      <c r="S15" s="25">
        <v>-1.65</v>
      </c>
      <c r="T15" s="25">
        <v>-0.74</v>
      </c>
      <c r="U15" s="25">
        <v>-0.32</v>
      </c>
      <c r="V15" s="25">
        <v>0.05</v>
      </c>
      <c r="W15" s="25">
        <v>0.63</v>
      </c>
      <c r="X15" s="25">
        <v>1334</v>
      </c>
      <c r="Y15" s="79">
        <f t="shared" si="2"/>
        <v>2.2799999999999998</v>
      </c>
      <c r="Z15" s="49">
        <v>-0.36320521233337899</v>
      </c>
      <c r="AA15" s="54" t="str">
        <f t="shared" si="3"/>
        <v>CONTIDO</v>
      </c>
      <c r="AB15" s="26">
        <v>1</v>
      </c>
      <c r="AC15" s="14" t="s">
        <v>33</v>
      </c>
      <c r="AD15" s="29">
        <v>0.23</v>
      </c>
      <c r="AE15" s="29">
        <v>0.01</v>
      </c>
      <c r="AF15" s="29">
        <v>0.39</v>
      </c>
      <c r="AG15" s="29">
        <v>-0.59</v>
      </c>
      <c r="AH15" s="29">
        <v>0</v>
      </c>
      <c r="AI15" s="29">
        <v>0.25</v>
      </c>
      <c r="AJ15" s="29">
        <v>0.51</v>
      </c>
      <c r="AK15" s="29">
        <v>0.97</v>
      </c>
      <c r="AL15" s="29">
        <v>1409</v>
      </c>
      <c r="AM15" s="79">
        <f t="shared" si="4"/>
        <v>1.56</v>
      </c>
      <c r="AN15" s="40">
        <v>-1.50479129540615</v>
      </c>
      <c r="AO15" s="52" t="str">
        <f t="shared" si="5"/>
        <v>NÃO</v>
      </c>
      <c r="AP15" s="30">
        <v>1</v>
      </c>
      <c r="AS15" t="s">
        <v>32</v>
      </c>
      <c r="AT15">
        <v>0.56999999999999995</v>
      </c>
      <c r="AU15">
        <v>0.01</v>
      </c>
      <c r="AV15">
        <v>0.33</v>
      </c>
      <c r="AW15">
        <v>-0.05</v>
      </c>
      <c r="AX15">
        <v>0.34</v>
      </c>
      <c r="AY15">
        <v>0.57999999999999996</v>
      </c>
      <c r="AZ15">
        <v>0.8</v>
      </c>
      <c r="BA15">
        <v>1.22</v>
      </c>
      <c r="BB15">
        <v>1497</v>
      </c>
      <c r="BC15">
        <v>1</v>
      </c>
    </row>
    <row r="16" spans="1:57" x14ac:dyDescent="0.25">
      <c r="A16" s="14" t="s">
        <v>34</v>
      </c>
      <c r="B16" s="29">
        <v>0.19</v>
      </c>
      <c r="C16" s="29">
        <v>0.01</v>
      </c>
      <c r="D16" s="29">
        <v>0.38</v>
      </c>
      <c r="E16" s="29">
        <v>-0.59</v>
      </c>
      <c r="F16" s="29">
        <v>-0.05</v>
      </c>
      <c r="G16" s="29">
        <v>0.21</v>
      </c>
      <c r="H16" s="29">
        <v>0.44</v>
      </c>
      <c r="I16" s="29">
        <v>0.89</v>
      </c>
      <c r="J16" s="29">
        <v>1581</v>
      </c>
      <c r="K16" s="79">
        <f t="shared" si="0"/>
        <v>1.48</v>
      </c>
      <c r="L16" s="40">
        <v>0.56194725374663201</v>
      </c>
      <c r="M16" s="52" t="str">
        <f t="shared" si="1"/>
        <v>CONTIDO</v>
      </c>
      <c r="N16" s="30">
        <v>1</v>
      </c>
      <c r="O16" s="33" t="s">
        <v>34</v>
      </c>
      <c r="P16" s="25">
        <v>-0.63</v>
      </c>
      <c r="Q16" s="25">
        <v>0.01</v>
      </c>
      <c r="R16" s="25">
        <v>0.55000000000000004</v>
      </c>
      <c r="S16" s="25">
        <v>-1.8</v>
      </c>
      <c r="T16" s="25">
        <v>-0.96</v>
      </c>
      <c r="U16" s="25">
        <v>-0.57999999999999996</v>
      </c>
      <c r="V16" s="25">
        <v>-0.24</v>
      </c>
      <c r="W16" s="25">
        <v>0.28999999999999998</v>
      </c>
      <c r="X16" s="25">
        <v>1444</v>
      </c>
      <c r="Y16" s="79">
        <f t="shared" si="2"/>
        <v>2.09</v>
      </c>
      <c r="Z16" s="49">
        <v>-0.78982718012298503</v>
      </c>
      <c r="AA16" s="54" t="str">
        <f t="shared" si="3"/>
        <v>CONTIDO</v>
      </c>
      <c r="AB16" s="26">
        <v>1</v>
      </c>
      <c r="AC16" s="14" t="s">
        <v>34</v>
      </c>
      <c r="AD16" s="29">
        <v>-0.04</v>
      </c>
      <c r="AE16" s="29">
        <v>0.01</v>
      </c>
      <c r="AF16" s="29">
        <v>0.4</v>
      </c>
      <c r="AG16" s="29">
        <v>-0.93</v>
      </c>
      <c r="AH16" s="29">
        <v>-0.28000000000000003</v>
      </c>
      <c r="AI16" s="29">
        <v>-0.02</v>
      </c>
      <c r="AJ16" s="29">
        <v>0.24</v>
      </c>
      <c r="AK16" s="29">
        <v>0.69</v>
      </c>
      <c r="AL16" s="29">
        <v>1230</v>
      </c>
      <c r="AM16" s="79">
        <f t="shared" si="4"/>
        <v>1.62</v>
      </c>
      <c r="AN16" s="40">
        <v>-0.81518108894394004</v>
      </c>
      <c r="AO16" s="52" t="str">
        <f t="shared" si="5"/>
        <v>CONTIDO</v>
      </c>
      <c r="AP16" s="30">
        <v>1</v>
      </c>
      <c r="AS16" t="s">
        <v>33</v>
      </c>
      <c r="AT16">
        <v>0.23</v>
      </c>
      <c r="AU16">
        <v>0.01</v>
      </c>
      <c r="AV16">
        <v>0.39</v>
      </c>
      <c r="AW16">
        <v>-0.59</v>
      </c>
      <c r="AX16">
        <v>0</v>
      </c>
      <c r="AY16">
        <v>0.25</v>
      </c>
      <c r="AZ16">
        <v>0.51</v>
      </c>
      <c r="BA16">
        <v>0.97</v>
      </c>
      <c r="BB16">
        <v>1409</v>
      </c>
      <c r="BC16">
        <v>1</v>
      </c>
    </row>
    <row r="17" spans="1:55" x14ac:dyDescent="0.25">
      <c r="A17" s="14" t="s">
        <v>35</v>
      </c>
      <c r="B17" s="29">
        <v>0.05</v>
      </c>
      <c r="C17" s="29">
        <v>0.01</v>
      </c>
      <c r="D17" s="29">
        <v>0.44</v>
      </c>
      <c r="E17" s="29">
        <v>-0.88</v>
      </c>
      <c r="F17" s="29">
        <v>-0.22</v>
      </c>
      <c r="G17" s="29">
        <v>7.0000000000000007E-2</v>
      </c>
      <c r="H17" s="29">
        <v>0.33</v>
      </c>
      <c r="I17" s="29">
        <v>0.85</v>
      </c>
      <c r="J17" s="29">
        <v>1476</v>
      </c>
      <c r="K17" s="79">
        <f t="shared" si="0"/>
        <v>1.73</v>
      </c>
      <c r="L17" s="40">
        <v>-0.219924172309369</v>
      </c>
      <c r="M17" s="52" t="str">
        <f t="shared" si="1"/>
        <v>CONTIDO</v>
      </c>
      <c r="N17" s="30">
        <v>1</v>
      </c>
      <c r="O17" s="33" t="s">
        <v>35</v>
      </c>
      <c r="P17" s="25">
        <v>0.15</v>
      </c>
      <c r="Q17" s="25">
        <v>0.01</v>
      </c>
      <c r="R17" s="25">
        <v>0.44</v>
      </c>
      <c r="S17" s="25">
        <v>-0.81</v>
      </c>
      <c r="T17" s="25">
        <v>-0.12</v>
      </c>
      <c r="U17" s="25">
        <v>0.19</v>
      </c>
      <c r="V17" s="25">
        <v>0.47</v>
      </c>
      <c r="W17" s="25">
        <v>0.92</v>
      </c>
      <c r="X17" s="25">
        <v>1481</v>
      </c>
      <c r="Y17" s="79">
        <f t="shared" si="2"/>
        <v>1.73</v>
      </c>
      <c r="Z17" s="49">
        <v>0.26156653075207098</v>
      </c>
      <c r="AA17" s="54" t="str">
        <f t="shared" si="3"/>
        <v>CONTIDO</v>
      </c>
      <c r="AB17" s="26">
        <v>1</v>
      </c>
      <c r="AC17" s="14" t="s">
        <v>35</v>
      </c>
      <c r="AD17" s="29">
        <v>0.01</v>
      </c>
      <c r="AE17" s="29">
        <v>0.01</v>
      </c>
      <c r="AF17" s="29">
        <v>0.4</v>
      </c>
      <c r="AG17" s="29">
        <v>-0.82</v>
      </c>
      <c r="AH17" s="29">
        <v>-0.26</v>
      </c>
      <c r="AI17" s="29">
        <v>0.03</v>
      </c>
      <c r="AJ17" s="29">
        <v>0.28000000000000003</v>
      </c>
      <c r="AK17" s="29">
        <v>0.75</v>
      </c>
      <c r="AL17" s="29">
        <v>1117</v>
      </c>
      <c r="AM17" s="79">
        <f t="shared" si="4"/>
        <v>1.5699999999999998</v>
      </c>
      <c r="AN17" s="40">
        <v>9.9170985373599904E-2</v>
      </c>
      <c r="AO17" s="52" t="str">
        <f t="shared" si="5"/>
        <v>CONTIDO</v>
      </c>
      <c r="AP17" s="30">
        <v>1</v>
      </c>
      <c r="AS17" t="s">
        <v>34</v>
      </c>
      <c r="AT17">
        <v>-0.04</v>
      </c>
      <c r="AU17">
        <v>0.01</v>
      </c>
      <c r="AV17">
        <v>0.4</v>
      </c>
      <c r="AW17">
        <v>-0.93</v>
      </c>
      <c r="AX17">
        <v>-0.28000000000000003</v>
      </c>
      <c r="AY17">
        <v>-0.02</v>
      </c>
      <c r="AZ17">
        <v>0.24</v>
      </c>
      <c r="BA17">
        <v>0.69</v>
      </c>
      <c r="BB17">
        <v>1230</v>
      </c>
      <c r="BC17">
        <v>1</v>
      </c>
    </row>
    <row r="18" spans="1:55" x14ac:dyDescent="0.25">
      <c r="A18" s="14" t="s">
        <v>36</v>
      </c>
      <c r="B18" s="29">
        <v>0.04</v>
      </c>
      <c r="C18" s="29">
        <v>0.01</v>
      </c>
      <c r="D18" s="29">
        <v>0.53</v>
      </c>
      <c r="E18" s="29">
        <v>-1.01</v>
      </c>
      <c r="F18" s="29">
        <v>-0.3</v>
      </c>
      <c r="G18" s="29">
        <v>0.06</v>
      </c>
      <c r="H18" s="29">
        <v>0.39</v>
      </c>
      <c r="I18" s="29">
        <v>1.01</v>
      </c>
      <c r="J18" s="29">
        <v>1297</v>
      </c>
      <c r="K18" s="79">
        <f t="shared" si="0"/>
        <v>2.02</v>
      </c>
      <c r="L18" s="40">
        <v>-0.19577819449856099</v>
      </c>
      <c r="M18" s="52" t="str">
        <f t="shared" si="1"/>
        <v>CONTIDO</v>
      </c>
      <c r="N18" s="30">
        <v>1</v>
      </c>
      <c r="O18" s="33" t="s">
        <v>36</v>
      </c>
      <c r="P18" s="25">
        <v>-0.21</v>
      </c>
      <c r="Q18" s="25">
        <v>0.02</v>
      </c>
      <c r="R18" s="25">
        <v>0.56999999999999995</v>
      </c>
      <c r="S18" s="25">
        <v>-1.43</v>
      </c>
      <c r="T18" s="25">
        <v>-0.55000000000000004</v>
      </c>
      <c r="U18" s="25">
        <v>-0.21</v>
      </c>
      <c r="V18" s="25">
        <v>0.15</v>
      </c>
      <c r="W18" s="25">
        <v>0.87</v>
      </c>
      <c r="X18" s="25">
        <v>1223</v>
      </c>
      <c r="Y18" s="79">
        <f t="shared" si="2"/>
        <v>2.2999999999999998</v>
      </c>
      <c r="Z18" s="49">
        <v>0.23958550518050301</v>
      </c>
      <c r="AA18" s="54" t="str">
        <f t="shared" si="3"/>
        <v>CONTIDO</v>
      </c>
      <c r="AB18" s="26">
        <v>1</v>
      </c>
      <c r="AC18" s="14" t="s">
        <v>36</v>
      </c>
      <c r="AD18" s="29">
        <v>0.12</v>
      </c>
      <c r="AE18" s="29">
        <v>0.01</v>
      </c>
      <c r="AF18" s="29">
        <v>0.41</v>
      </c>
      <c r="AG18" s="29">
        <v>-0.72</v>
      </c>
      <c r="AH18" s="29">
        <v>-0.14000000000000001</v>
      </c>
      <c r="AI18" s="29">
        <v>0.14000000000000001</v>
      </c>
      <c r="AJ18" s="29">
        <v>0.39</v>
      </c>
      <c r="AK18" s="29">
        <v>0.88</v>
      </c>
      <c r="AL18" s="29">
        <v>1353</v>
      </c>
      <c r="AM18" s="79">
        <f t="shared" si="4"/>
        <v>1.6</v>
      </c>
      <c r="AN18" s="40">
        <v>-9.6438021637647905E-2</v>
      </c>
      <c r="AO18" s="52" t="str">
        <f t="shared" si="5"/>
        <v>CONTIDO</v>
      </c>
      <c r="AP18" s="30">
        <v>1</v>
      </c>
      <c r="AS18" t="s">
        <v>35</v>
      </c>
      <c r="AT18">
        <v>0.01</v>
      </c>
      <c r="AU18">
        <v>0.01</v>
      </c>
      <c r="AV18">
        <v>0.4</v>
      </c>
      <c r="AW18">
        <v>-0.82</v>
      </c>
      <c r="AX18">
        <v>-0.26</v>
      </c>
      <c r="AY18">
        <v>0.03</v>
      </c>
      <c r="AZ18">
        <v>0.28000000000000003</v>
      </c>
      <c r="BA18">
        <v>0.75</v>
      </c>
      <c r="BB18">
        <v>1117</v>
      </c>
      <c r="BC18">
        <v>1</v>
      </c>
    </row>
    <row r="19" spans="1:55" x14ac:dyDescent="0.25">
      <c r="A19" s="14" t="s">
        <v>37</v>
      </c>
      <c r="B19" s="29">
        <v>-0.04</v>
      </c>
      <c r="C19" s="29">
        <v>0.01</v>
      </c>
      <c r="D19" s="29">
        <v>0.56999999999999995</v>
      </c>
      <c r="E19" s="29">
        <v>-1.1499999999999999</v>
      </c>
      <c r="F19" s="29">
        <v>-0.41</v>
      </c>
      <c r="G19" s="29">
        <v>-0.04</v>
      </c>
      <c r="H19" s="29">
        <v>0.32</v>
      </c>
      <c r="I19" s="29">
        <v>1.08</v>
      </c>
      <c r="J19" s="29">
        <v>1541</v>
      </c>
      <c r="K19" s="79">
        <f t="shared" si="0"/>
        <v>2.23</v>
      </c>
      <c r="L19" s="40">
        <v>-0.88514018827920604</v>
      </c>
      <c r="M19" s="52" t="str">
        <f t="shared" si="1"/>
        <v>CONTIDO</v>
      </c>
      <c r="N19" s="30">
        <v>1</v>
      </c>
      <c r="O19" s="33" t="s">
        <v>37</v>
      </c>
      <c r="P19" s="25">
        <v>-0.62</v>
      </c>
      <c r="Q19" s="25">
        <v>0.02</v>
      </c>
      <c r="R19" s="25">
        <v>0.63</v>
      </c>
      <c r="S19" s="25">
        <v>-1.98</v>
      </c>
      <c r="T19" s="25">
        <v>-1.06</v>
      </c>
      <c r="U19" s="25">
        <v>-0.56000000000000005</v>
      </c>
      <c r="V19" s="25">
        <v>-0.2</v>
      </c>
      <c r="W19" s="25">
        <v>0.53</v>
      </c>
      <c r="X19" s="25">
        <v>1421</v>
      </c>
      <c r="Y19" s="79">
        <f t="shared" si="2"/>
        <v>2.5099999999999998</v>
      </c>
      <c r="Z19" s="49">
        <v>-0.118823652813491</v>
      </c>
      <c r="AA19" s="54" t="str">
        <f t="shared" si="3"/>
        <v>CONTIDO</v>
      </c>
      <c r="AB19" s="26">
        <v>1</v>
      </c>
      <c r="AC19" s="14" t="s">
        <v>37</v>
      </c>
      <c r="AD19" s="29">
        <v>0.4</v>
      </c>
      <c r="AE19" s="29">
        <v>0.01</v>
      </c>
      <c r="AF19" s="29">
        <v>0.4</v>
      </c>
      <c r="AG19" s="29">
        <v>-0.45</v>
      </c>
      <c r="AH19" s="29">
        <v>0.16</v>
      </c>
      <c r="AI19" s="29">
        <v>0.42</v>
      </c>
      <c r="AJ19" s="29">
        <v>0.66</v>
      </c>
      <c r="AK19" s="29">
        <v>1.1499999999999999</v>
      </c>
      <c r="AL19" s="29">
        <v>1306</v>
      </c>
      <c r="AM19" s="79">
        <f t="shared" si="4"/>
        <v>1.5999999999999999</v>
      </c>
      <c r="AN19" s="40">
        <v>0.11263015604128999</v>
      </c>
      <c r="AO19" s="52" t="str">
        <f t="shared" si="5"/>
        <v>CONTIDO</v>
      </c>
      <c r="AP19" s="30">
        <v>1</v>
      </c>
      <c r="AS19" t="s">
        <v>36</v>
      </c>
      <c r="AT19">
        <v>0.12</v>
      </c>
      <c r="AU19">
        <v>0.01</v>
      </c>
      <c r="AV19">
        <v>0.41</v>
      </c>
      <c r="AW19">
        <v>-0.72</v>
      </c>
      <c r="AX19">
        <v>-0.14000000000000001</v>
      </c>
      <c r="AY19">
        <v>0.14000000000000001</v>
      </c>
      <c r="AZ19">
        <v>0.39</v>
      </c>
      <c r="BA19">
        <v>0.88</v>
      </c>
      <c r="BB19">
        <v>1353</v>
      </c>
      <c r="BC19">
        <v>1</v>
      </c>
    </row>
    <row r="20" spans="1:55" x14ac:dyDescent="0.25">
      <c r="A20" s="14" t="s">
        <v>38</v>
      </c>
      <c r="B20" s="29">
        <v>-0.27</v>
      </c>
      <c r="C20" s="29">
        <v>0.01</v>
      </c>
      <c r="D20" s="29">
        <v>0.47</v>
      </c>
      <c r="E20" s="29">
        <v>-1.25</v>
      </c>
      <c r="F20" s="29">
        <v>-0.59</v>
      </c>
      <c r="G20" s="29">
        <v>-0.26</v>
      </c>
      <c r="H20" s="29">
        <v>0.06</v>
      </c>
      <c r="I20" s="29">
        <v>0.59</v>
      </c>
      <c r="J20" s="29">
        <v>1321</v>
      </c>
      <c r="K20" s="79">
        <f t="shared" si="0"/>
        <v>1.8399999999999999</v>
      </c>
      <c r="L20" s="40">
        <v>-0.258987073666189</v>
      </c>
      <c r="M20" s="52" t="str">
        <f t="shared" si="1"/>
        <v>CONTIDO</v>
      </c>
      <c r="N20" s="30">
        <v>1</v>
      </c>
      <c r="O20" s="33" t="s">
        <v>38</v>
      </c>
      <c r="P20" s="25">
        <v>-1.07</v>
      </c>
      <c r="Q20" s="25">
        <v>0.02</v>
      </c>
      <c r="R20" s="25">
        <v>0.62</v>
      </c>
      <c r="S20" s="25">
        <v>-2.38</v>
      </c>
      <c r="T20" s="25">
        <v>-1.46</v>
      </c>
      <c r="U20" s="25">
        <v>-1.03</v>
      </c>
      <c r="V20" s="25">
        <v>-0.65</v>
      </c>
      <c r="W20" s="25">
        <v>0</v>
      </c>
      <c r="X20" s="25">
        <v>1337</v>
      </c>
      <c r="Y20" s="79">
        <f t="shared" si="2"/>
        <v>2.38</v>
      </c>
      <c r="Z20" s="49">
        <v>-0.91221828185556297</v>
      </c>
      <c r="AA20" s="54" t="str">
        <f t="shared" si="3"/>
        <v>CONTIDO</v>
      </c>
      <c r="AB20" s="26">
        <v>1</v>
      </c>
      <c r="AC20" s="14" t="s">
        <v>38</v>
      </c>
      <c r="AD20" s="29">
        <v>0.66</v>
      </c>
      <c r="AE20" s="29">
        <v>0.01</v>
      </c>
      <c r="AF20" s="29">
        <v>0.31</v>
      </c>
      <c r="AG20" s="29">
        <v>0.01</v>
      </c>
      <c r="AH20" s="29">
        <v>0.46</v>
      </c>
      <c r="AI20" s="29">
        <v>0.67</v>
      </c>
      <c r="AJ20" s="29">
        <v>0.87</v>
      </c>
      <c r="AK20" s="29">
        <v>1.24</v>
      </c>
      <c r="AL20" s="29">
        <v>1593</v>
      </c>
      <c r="AM20" s="79">
        <f t="shared" si="4"/>
        <v>1.23</v>
      </c>
      <c r="AN20" s="40">
        <v>0.224156411330556</v>
      </c>
      <c r="AO20" s="52" t="str">
        <f t="shared" si="5"/>
        <v>CONTIDO</v>
      </c>
      <c r="AP20" s="30">
        <v>1</v>
      </c>
      <c r="AS20" t="s">
        <v>37</v>
      </c>
      <c r="AT20">
        <v>0.4</v>
      </c>
      <c r="AU20">
        <v>0.01</v>
      </c>
      <c r="AV20">
        <v>0.4</v>
      </c>
      <c r="AW20">
        <v>-0.45</v>
      </c>
      <c r="AX20">
        <v>0.16</v>
      </c>
      <c r="AY20">
        <v>0.42</v>
      </c>
      <c r="AZ20">
        <v>0.66</v>
      </c>
      <c r="BA20">
        <v>1.1499999999999999</v>
      </c>
      <c r="BB20">
        <v>1306</v>
      </c>
      <c r="BC20">
        <v>1</v>
      </c>
    </row>
    <row r="21" spans="1:55" x14ac:dyDescent="0.25">
      <c r="A21" s="14" t="s">
        <v>39</v>
      </c>
      <c r="B21" s="29">
        <v>-0.15</v>
      </c>
      <c r="C21" s="29">
        <v>0.01</v>
      </c>
      <c r="D21" s="29">
        <v>0.55000000000000004</v>
      </c>
      <c r="E21" s="29">
        <v>-1.28</v>
      </c>
      <c r="F21" s="29">
        <v>-0.5</v>
      </c>
      <c r="G21" s="29">
        <v>-0.13</v>
      </c>
      <c r="H21" s="29">
        <v>0.21</v>
      </c>
      <c r="I21" s="29">
        <v>0.86</v>
      </c>
      <c r="J21" s="29">
        <v>1454</v>
      </c>
      <c r="K21" s="79">
        <f t="shared" si="0"/>
        <v>2.14</v>
      </c>
      <c r="L21" s="40">
        <v>1.0484656660198699</v>
      </c>
      <c r="M21" s="52" t="str">
        <f t="shared" si="1"/>
        <v>NÃO</v>
      </c>
      <c r="N21" s="30">
        <v>1</v>
      </c>
      <c r="O21" s="33" t="s">
        <v>39</v>
      </c>
      <c r="P21" s="25">
        <v>-0.92</v>
      </c>
      <c r="Q21" s="25">
        <v>0.02</v>
      </c>
      <c r="R21" s="25">
        <v>0.68</v>
      </c>
      <c r="S21" s="25">
        <v>-2.36</v>
      </c>
      <c r="T21" s="25">
        <v>-1.34</v>
      </c>
      <c r="U21" s="25">
        <v>-0.9</v>
      </c>
      <c r="V21" s="25">
        <v>-0.46</v>
      </c>
      <c r="W21" s="25">
        <v>0.31</v>
      </c>
      <c r="X21" s="25">
        <v>1585</v>
      </c>
      <c r="Y21" s="79">
        <f t="shared" si="2"/>
        <v>2.67</v>
      </c>
      <c r="Z21" s="49">
        <v>-1.3441772550532101</v>
      </c>
      <c r="AA21" s="54" t="str">
        <f t="shared" si="3"/>
        <v>CONTIDO</v>
      </c>
      <c r="AB21" s="26">
        <v>1</v>
      </c>
      <c r="AC21" s="14" t="s">
        <v>39</v>
      </c>
      <c r="AD21" s="29">
        <v>0.77</v>
      </c>
      <c r="AE21" s="29">
        <v>0.01</v>
      </c>
      <c r="AF21" s="29">
        <v>0.36</v>
      </c>
      <c r="AG21" s="29">
        <v>0.03</v>
      </c>
      <c r="AH21" s="29">
        <v>0.55000000000000004</v>
      </c>
      <c r="AI21" s="29">
        <v>0.78</v>
      </c>
      <c r="AJ21" s="29">
        <v>1.02</v>
      </c>
      <c r="AK21" s="29">
        <v>1.46</v>
      </c>
      <c r="AL21" s="29">
        <v>1564</v>
      </c>
      <c r="AM21" s="79">
        <f t="shared" si="4"/>
        <v>1.43</v>
      </c>
      <c r="AN21" s="40">
        <v>4.4170047766971997E-2</v>
      </c>
      <c r="AO21" s="52" t="str">
        <f t="shared" si="5"/>
        <v>CONTIDO</v>
      </c>
      <c r="AP21" s="30">
        <v>1</v>
      </c>
      <c r="AS21" t="s">
        <v>38</v>
      </c>
      <c r="AT21">
        <v>0.66</v>
      </c>
      <c r="AU21">
        <v>0.01</v>
      </c>
      <c r="AV21">
        <v>0.31</v>
      </c>
      <c r="AW21">
        <v>0.01</v>
      </c>
      <c r="AX21">
        <v>0.46</v>
      </c>
      <c r="AY21">
        <v>0.67</v>
      </c>
      <c r="AZ21">
        <v>0.87</v>
      </c>
      <c r="BA21">
        <v>1.24</v>
      </c>
      <c r="BB21">
        <v>1593</v>
      </c>
      <c r="BC21">
        <v>1</v>
      </c>
    </row>
    <row r="22" spans="1:55" x14ac:dyDescent="0.25">
      <c r="A22" s="14" t="s">
        <v>40</v>
      </c>
      <c r="B22" s="29">
        <v>-0.04</v>
      </c>
      <c r="C22" s="29">
        <v>0.01</v>
      </c>
      <c r="D22" s="29">
        <v>0.51</v>
      </c>
      <c r="E22" s="29">
        <v>-1.0900000000000001</v>
      </c>
      <c r="F22" s="29">
        <v>-0.35</v>
      </c>
      <c r="G22" s="29">
        <v>-0.02</v>
      </c>
      <c r="H22" s="29">
        <v>0.32</v>
      </c>
      <c r="I22" s="29">
        <v>0.88</v>
      </c>
      <c r="J22" s="29">
        <v>1267</v>
      </c>
      <c r="K22" s="79">
        <f t="shared" si="0"/>
        <v>1.9700000000000002</v>
      </c>
      <c r="L22" s="40">
        <v>0.32128102446927198</v>
      </c>
      <c r="M22" s="52" t="str">
        <f t="shared" si="1"/>
        <v>CONTIDO</v>
      </c>
      <c r="N22" s="30">
        <v>1</v>
      </c>
      <c r="O22" s="33" t="s">
        <v>40</v>
      </c>
      <c r="P22" s="25">
        <v>-0.73</v>
      </c>
      <c r="Q22" s="25">
        <v>0.02</v>
      </c>
      <c r="R22" s="25">
        <v>0.57999999999999996</v>
      </c>
      <c r="S22" s="25">
        <v>-1.94</v>
      </c>
      <c r="T22" s="25">
        <v>-1.08</v>
      </c>
      <c r="U22" s="25">
        <v>-0.69</v>
      </c>
      <c r="V22" s="25">
        <v>-0.33</v>
      </c>
      <c r="W22" s="25">
        <v>0.34</v>
      </c>
      <c r="X22" s="25">
        <v>1438</v>
      </c>
      <c r="Y22" s="79">
        <f t="shared" si="2"/>
        <v>2.2799999999999998</v>
      </c>
      <c r="Z22" s="49">
        <v>-0.178369787323537</v>
      </c>
      <c r="AA22" s="54" t="str">
        <f t="shared" si="3"/>
        <v>CONTIDO</v>
      </c>
      <c r="AB22" s="26">
        <v>1</v>
      </c>
      <c r="AC22" s="14" t="s">
        <v>40</v>
      </c>
      <c r="AD22" s="29">
        <v>0.91</v>
      </c>
      <c r="AE22" s="29">
        <v>0.01</v>
      </c>
      <c r="AF22" s="29">
        <v>0.32</v>
      </c>
      <c r="AG22" s="29">
        <v>0.3</v>
      </c>
      <c r="AH22" s="29">
        <v>0.7</v>
      </c>
      <c r="AI22" s="29">
        <v>0.9</v>
      </c>
      <c r="AJ22" s="29">
        <v>1.1299999999999999</v>
      </c>
      <c r="AK22" s="29">
        <v>1.54</v>
      </c>
      <c r="AL22" s="29">
        <v>1460</v>
      </c>
      <c r="AM22" s="79">
        <f t="shared" si="4"/>
        <v>1.24</v>
      </c>
      <c r="AN22" s="40">
        <v>0.25995751346555501</v>
      </c>
      <c r="AO22" s="52" t="str">
        <f t="shared" si="5"/>
        <v>NÃO</v>
      </c>
      <c r="AP22" s="30">
        <v>1</v>
      </c>
      <c r="AS22" t="s">
        <v>39</v>
      </c>
      <c r="AT22">
        <v>0.77</v>
      </c>
      <c r="AU22">
        <v>0.01</v>
      </c>
      <c r="AV22">
        <v>0.36</v>
      </c>
      <c r="AW22">
        <v>0.03</v>
      </c>
      <c r="AX22">
        <v>0.55000000000000004</v>
      </c>
      <c r="AY22">
        <v>0.78</v>
      </c>
      <c r="AZ22">
        <v>1.02</v>
      </c>
      <c r="BA22">
        <v>1.46</v>
      </c>
      <c r="BB22">
        <v>1564</v>
      </c>
      <c r="BC22">
        <v>1</v>
      </c>
    </row>
    <row r="23" spans="1:55" x14ac:dyDescent="0.25">
      <c r="A23" s="14" t="s">
        <v>41</v>
      </c>
      <c r="B23" s="29">
        <v>0.57999999999999996</v>
      </c>
      <c r="C23" s="29">
        <v>0.01</v>
      </c>
      <c r="D23" s="29">
        <v>0.33</v>
      </c>
      <c r="E23" s="29">
        <v>-0.05</v>
      </c>
      <c r="F23" s="29">
        <v>0.35</v>
      </c>
      <c r="G23" s="29">
        <v>0.59</v>
      </c>
      <c r="H23" s="29">
        <v>0.81</v>
      </c>
      <c r="I23" s="29">
        <v>1.21</v>
      </c>
      <c r="J23" s="29">
        <v>1400</v>
      </c>
      <c r="K23" s="79">
        <f t="shared" si="0"/>
        <v>1.26</v>
      </c>
      <c r="L23" s="40">
        <v>1.08438698891906</v>
      </c>
      <c r="M23" s="52" t="str">
        <f t="shared" si="1"/>
        <v>CONTIDO</v>
      </c>
      <c r="N23" s="30">
        <v>1</v>
      </c>
      <c r="O23" s="33" t="s">
        <v>41</v>
      </c>
      <c r="P23" s="25">
        <v>-0.44</v>
      </c>
      <c r="Q23" s="25">
        <v>0.01</v>
      </c>
      <c r="R23" s="25">
        <v>0.47</v>
      </c>
      <c r="S23" s="25">
        <v>-1.44</v>
      </c>
      <c r="T23" s="25">
        <v>-0.73</v>
      </c>
      <c r="U23" s="25">
        <v>-0.41</v>
      </c>
      <c r="V23" s="25">
        <v>-0.12</v>
      </c>
      <c r="W23" s="25">
        <v>0.39</v>
      </c>
      <c r="X23" s="25">
        <v>1459</v>
      </c>
      <c r="Y23" s="79">
        <f t="shared" si="2"/>
        <v>1.83</v>
      </c>
      <c r="Z23" s="49">
        <v>-0.22103786567265299</v>
      </c>
      <c r="AA23" s="54" t="str">
        <f t="shared" si="3"/>
        <v>CONTIDO</v>
      </c>
      <c r="AB23" s="26">
        <v>1</v>
      </c>
      <c r="AC23" s="14" t="s">
        <v>41</v>
      </c>
      <c r="AD23" s="29">
        <v>0.66</v>
      </c>
      <c r="AE23" s="29">
        <v>0.01</v>
      </c>
      <c r="AF23" s="29">
        <v>0.27</v>
      </c>
      <c r="AG23" s="29">
        <v>7.0000000000000007E-2</v>
      </c>
      <c r="AH23" s="29">
        <v>0.49</v>
      </c>
      <c r="AI23" s="29">
        <v>0.66</v>
      </c>
      <c r="AJ23" s="29">
        <v>0.84</v>
      </c>
      <c r="AK23" s="29">
        <v>1.1599999999999999</v>
      </c>
      <c r="AL23" s="29">
        <v>1631</v>
      </c>
      <c r="AM23" s="79">
        <f t="shared" si="4"/>
        <v>1.0899999999999999</v>
      </c>
      <c r="AN23" s="40">
        <v>0.23365359412900299</v>
      </c>
      <c r="AO23" s="52" t="str">
        <f t="shared" si="5"/>
        <v>CONTIDO</v>
      </c>
      <c r="AP23" s="30">
        <v>1</v>
      </c>
      <c r="AS23" t="s">
        <v>40</v>
      </c>
      <c r="AT23">
        <v>0.91</v>
      </c>
      <c r="AU23">
        <v>0.01</v>
      </c>
      <c r="AV23">
        <v>0.32</v>
      </c>
      <c r="AW23">
        <v>0.3</v>
      </c>
      <c r="AX23">
        <v>0.7</v>
      </c>
      <c r="AY23">
        <v>0.9</v>
      </c>
      <c r="AZ23">
        <v>1.1299999999999999</v>
      </c>
      <c r="BA23">
        <v>1.54</v>
      </c>
      <c r="BB23">
        <v>1460</v>
      </c>
      <c r="BC23">
        <v>1</v>
      </c>
    </row>
    <row r="24" spans="1:55" x14ac:dyDescent="0.25">
      <c r="A24" s="14" t="s">
        <v>42</v>
      </c>
      <c r="B24" s="29">
        <v>0.44</v>
      </c>
      <c r="C24" s="29">
        <v>0.01</v>
      </c>
      <c r="D24" s="29">
        <v>0.55000000000000004</v>
      </c>
      <c r="E24" s="29">
        <v>-0.67</v>
      </c>
      <c r="F24" s="29">
        <v>0.11</v>
      </c>
      <c r="G24" s="29">
        <v>0.46</v>
      </c>
      <c r="H24" s="29">
        <v>0.79</v>
      </c>
      <c r="I24" s="29">
        <v>1.55</v>
      </c>
      <c r="J24" s="29">
        <v>1497</v>
      </c>
      <c r="K24" s="79">
        <f t="shared" si="0"/>
        <v>2.2200000000000002</v>
      </c>
      <c r="L24" s="40">
        <v>0.54710934704902303</v>
      </c>
      <c r="M24" s="52" t="str">
        <f t="shared" si="1"/>
        <v>CONTIDO</v>
      </c>
      <c r="N24" s="30">
        <v>1</v>
      </c>
      <c r="O24" s="33" t="s">
        <v>42</v>
      </c>
      <c r="P24" s="25">
        <v>-0.11</v>
      </c>
      <c r="Q24" s="25">
        <v>0.01</v>
      </c>
      <c r="R24" s="25">
        <v>0.55000000000000004</v>
      </c>
      <c r="S24" s="25">
        <v>-1.25</v>
      </c>
      <c r="T24" s="25">
        <v>-0.45</v>
      </c>
      <c r="U24" s="25">
        <v>-0.11</v>
      </c>
      <c r="V24" s="25">
        <v>0.23</v>
      </c>
      <c r="W24" s="25">
        <v>0.98</v>
      </c>
      <c r="X24" s="25">
        <v>1513</v>
      </c>
      <c r="Y24" s="79">
        <f t="shared" si="2"/>
        <v>2.23</v>
      </c>
      <c r="Z24" s="49">
        <v>-0.47720854528225398</v>
      </c>
      <c r="AA24" s="54" t="str">
        <f t="shared" si="3"/>
        <v>CONTIDO</v>
      </c>
      <c r="AB24" s="26">
        <v>1</v>
      </c>
      <c r="AC24" s="14" t="s">
        <v>42</v>
      </c>
      <c r="AD24" s="29">
        <v>0.56999999999999995</v>
      </c>
      <c r="AE24" s="29">
        <v>0.01</v>
      </c>
      <c r="AF24" s="29">
        <v>0.35</v>
      </c>
      <c r="AG24" s="29">
        <v>-0.14000000000000001</v>
      </c>
      <c r="AH24" s="29">
        <v>0.35</v>
      </c>
      <c r="AI24" s="29">
        <v>0.57999999999999996</v>
      </c>
      <c r="AJ24" s="29">
        <v>0.8</v>
      </c>
      <c r="AK24" s="29">
        <v>1.26</v>
      </c>
      <c r="AL24" s="29">
        <v>1323</v>
      </c>
      <c r="AM24" s="79">
        <f t="shared" si="4"/>
        <v>1.4</v>
      </c>
      <c r="AN24" s="40">
        <v>-0.20377072912049801</v>
      </c>
      <c r="AO24" s="52" t="str">
        <f t="shared" si="5"/>
        <v>NÃO</v>
      </c>
      <c r="AP24" s="30">
        <v>1</v>
      </c>
      <c r="AS24" t="s">
        <v>41</v>
      </c>
      <c r="AT24">
        <v>0.66</v>
      </c>
      <c r="AU24">
        <v>0.01</v>
      </c>
      <c r="AV24">
        <v>0.27</v>
      </c>
      <c r="AW24">
        <v>7.0000000000000007E-2</v>
      </c>
      <c r="AX24">
        <v>0.49</v>
      </c>
      <c r="AY24">
        <v>0.66</v>
      </c>
      <c r="AZ24">
        <v>0.84</v>
      </c>
      <c r="BA24">
        <v>1.1599999999999999</v>
      </c>
      <c r="BB24">
        <v>1631</v>
      </c>
      <c r="BC24">
        <v>1</v>
      </c>
    </row>
    <row r="25" spans="1:55" x14ac:dyDescent="0.25">
      <c r="A25" s="14" t="s">
        <v>43</v>
      </c>
      <c r="B25" s="29">
        <v>0.62</v>
      </c>
      <c r="C25" s="29">
        <v>0.01</v>
      </c>
      <c r="D25" s="29">
        <v>0.5</v>
      </c>
      <c r="E25" s="29">
        <v>-0.37</v>
      </c>
      <c r="F25" s="29">
        <v>0.28000000000000003</v>
      </c>
      <c r="G25" s="29">
        <v>0.62</v>
      </c>
      <c r="H25" s="29">
        <v>0.97</v>
      </c>
      <c r="I25" s="29">
        <v>1.55</v>
      </c>
      <c r="J25" s="29">
        <v>1220</v>
      </c>
      <c r="K25" s="79">
        <f t="shared" si="0"/>
        <v>1.92</v>
      </c>
      <c r="L25" s="40">
        <v>0.30996941072611101</v>
      </c>
      <c r="M25" s="52" t="str">
        <f t="shared" si="1"/>
        <v>CONTIDO</v>
      </c>
      <c r="N25" s="30">
        <v>1</v>
      </c>
      <c r="O25" s="33" t="s">
        <v>43</v>
      </c>
      <c r="P25" s="25">
        <v>-0.09</v>
      </c>
      <c r="Q25" s="25">
        <v>0.01</v>
      </c>
      <c r="R25" s="25">
        <v>0.55000000000000004</v>
      </c>
      <c r="S25" s="25">
        <v>-1.29</v>
      </c>
      <c r="T25" s="25">
        <v>-0.41</v>
      </c>
      <c r="U25" s="25">
        <v>-7.0000000000000007E-2</v>
      </c>
      <c r="V25" s="25">
        <v>0.3</v>
      </c>
      <c r="W25" s="25">
        <v>0.85</v>
      </c>
      <c r="X25" s="25">
        <v>1461</v>
      </c>
      <c r="Y25" s="79">
        <f t="shared" si="2"/>
        <v>2.14</v>
      </c>
      <c r="Z25" s="49">
        <v>-0.79450183189297097</v>
      </c>
      <c r="AA25" s="54" t="str">
        <f t="shared" si="3"/>
        <v>CONTIDO</v>
      </c>
      <c r="AB25" s="26">
        <v>1</v>
      </c>
      <c r="AC25" s="14" t="s">
        <v>43</v>
      </c>
      <c r="AD25" s="29">
        <v>0.48</v>
      </c>
      <c r="AE25" s="29">
        <v>0.01</v>
      </c>
      <c r="AF25" s="29">
        <v>0.35</v>
      </c>
      <c r="AG25" s="29">
        <v>-0.23</v>
      </c>
      <c r="AH25" s="29">
        <v>0.25</v>
      </c>
      <c r="AI25" s="29">
        <v>0.49</v>
      </c>
      <c r="AJ25" s="29">
        <v>0.7</v>
      </c>
      <c r="AK25" s="29">
        <v>1.1599999999999999</v>
      </c>
      <c r="AL25" s="29">
        <v>1505</v>
      </c>
      <c r="AM25" s="79">
        <f t="shared" si="4"/>
        <v>1.39</v>
      </c>
      <c r="AN25" s="40">
        <v>3.2127865872513803E-2</v>
      </c>
      <c r="AO25" s="52" t="str">
        <f t="shared" si="5"/>
        <v>CONTIDO</v>
      </c>
      <c r="AP25" s="30">
        <v>1</v>
      </c>
      <c r="AS25" t="s">
        <v>42</v>
      </c>
      <c r="AT25">
        <v>0.56999999999999995</v>
      </c>
      <c r="AU25">
        <v>0.01</v>
      </c>
      <c r="AV25">
        <v>0.35</v>
      </c>
      <c r="AW25">
        <v>-0.14000000000000001</v>
      </c>
      <c r="AX25">
        <v>0.35</v>
      </c>
      <c r="AY25">
        <v>0.57999999999999996</v>
      </c>
      <c r="AZ25">
        <v>0.8</v>
      </c>
      <c r="BA25">
        <v>1.26</v>
      </c>
      <c r="BB25">
        <v>1323</v>
      </c>
      <c r="BC25">
        <v>1</v>
      </c>
    </row>
    <row r="26" spans="1:55" x14ac:dyDescent="0.25">
      <c r="A26" s="14" t="s">
        <v>44</v>
      </c>
      <c r="B26" s="29">
        <v>1.1599999999999999</v>
      </c>
      <c r="C26" s="29">
        <v>0.01</v>
      </c>
      <c r="D26" s="29">
        <v>0.47</v>
      </c>
      <c r="E26" s="29">
        <v>0.28000000000000003</v>
      </c>
      <c r="F26" s="29">
        <v>0.85</v>
      </c>
      <c r="G26" s="29">
        <v>1.1499999999999999</v>
      </c>
      <c r="H26" s="29">
        <v>1.47</v>
      </c>
      <c r="I26" s="29">
        <v>2.13</v>
      </c>
      <c r="J26" s="29">
        <v>1411</v>
      </c>
      <c r="K26" s="79">
        <f t="shared" si="0"/>
        <v>1.8499999999999999</v>
      </c>
      <c r="L26" s="40">
        <v>1.2316603638802399</v>
      </c>
      <c r="M26" s="52" t="str">
        <f t="shared" si="1"/>
        <v>CONTIDO</v>
      </c>
      <c r="N26" s="30">
        <v>1</v>
      </c>
      <c r="O26" s="33" t="s">
        <v>44</v>
      </c>
      <c r="P26" s="25">
        <v>0.38</v>
      </c>
      <c r="Q26" s="25">
        <v>0.01</v>
      </c>
      <c r="R26" s="25">
        <v>0.53</v>
      </c>
      <c r="S26" s="25">
        <v>-0.68</v>
      </c>
      <c r="T26" s="25">
        <v>0.05</v>
      </c>
      <c r="U26" s="25">
        <v>0.39</v>
      </c>
      <c r="V26" s="25">
        <v>0.74</v>
      </c>
      <c r="W26" s="25">
        <v>1.39</v>
      </c>
      <c r="X26" s="25">
        <v>1465</v>
      </c>
      <c r="Y26" s="79">
        <f t="shared" si="2"/>
        <v>2.0699999999999998</v>
      </c>
      <c r="Z26" s="49">
        <v>-3.9925456782635801E-2</v>
      </c>
      <c r="AA26" s="54" t="str">
        <f t="shared" si="3"/>
        <v>CONTIDO</v>
      </c>
      <c r="AB26" s="26">
        <v>1</v>
      </c>
      <c r="AC26" s="14" t="s">
        <v>44</v>
      </c>
      <c r="AD26" s="29">
        <v>0.28999999999999998</v>
      </c>
      <c r="AE26" s="29">
        <v>0.01</v>
      </c>
      <c r="AF26" s="29">
        <v>0.38</v>
      </c>
      <c r="AG26" s="29">
        <v>-0.48</v>
      </c>
      <c r="AH26" s="29">
        <v>0.03</v>
      </c>
      <c r="AI26" s="29">
        <v>0.3</v>
      </c>
      <c r="AJ26" s="29">
        <v>0.54</v>
      </c>
      <c r="AK26" s="29">
        <v>1.03</v>
      </c>
      <c r="AL26" s="29">
        <v>1411</v>
      </c>
      <c r="AM26" s="79">
        <f t="shared" si="4"/>
        <v>1.51</v>
      </c>
      <c r="AN26" s="40">
        <v>-0.38007978201807402</v>
      </c>
      <c r="AO26" s="52" t="str">
        <f t="shared" si="5"/>
        <v>CONTIDO</v>
      </c>
      <c r="AP26" s="30">
        <v>1</v>
      </c>
      <c r="AS26" t="s">
        <v>43</v>
      </c>
      <c r="AT26">
        <v>0.48</v>
      </c>
      <c r="AU26">
        <v>0.01</v>
      </c>
      <c r="AV26">
        <v>0.35</v>
      </c>
      <c r="AW26">
        <v>-0.23</v>
      </c>
      <c r="AX26">
        <v>0.25</v>
      </c>
      <c r="AY26">
        <v>0.49</v>
      </c>
      <c r="AZ26">
        <v>0.7</v>
      </c>
      <c r="BA26">
        <v>1.1599999999999999</v>
      </c>
      <c r="BB26">
        <v>1505</v>
      </c>
      <c r="BC26">
        <v>1</v>
      </c>
    </row>
    <row r="27" spans="1:55" x14ac:dyDescent="0.25">
      <c r="A27" s="14" t="s">
        <v>45</v>
      </c>
      <c r="B27" s="29">
        <v>0.49</v>
      </c>
      <c r="C27" s="29">
        <v>0.01</v>
      </c>
      <c r="D27" s="29">
        <v>0.42</v>
      </c>
      <c r="E27" s="29">
        <v>-0.34</v>
      </c>
      <c r="F27" s="29">
        <v>0.22</v>
      </c>
      <c r="G27" s="29">
        <v>0.5</v>
      </c>
      <c r="H27" s="29">
        <v>0.79</v>
      </c>
      <c r="I27" s="29">
        <v>1.25</v>
      </c>
      <c r="J27" s="29">
        <v>1299</v>
      </c>
      <c r="K27" s="79">
        <f t="shared" si="0"/>
        <v>1.59</v>
      </c>
      <c r="L27" s="40">
        <v>0.66361321553303698</v>
      </c>
      <c r="M27" s="52" t="str">
        <f t="shared" si="1"/>
        <v>CONTIDO</v>
      </c>
      <c r="N27" s="30">
        <v>1</v>
      </c>
      <c r="O27" s="33" t="s">
        <v>45</v>
      </c>
      <c r="P27" s="25">
        <v>0.44</v>
      </c>
      <c r="Q27" s="25">
        <v>0.01</v>
      </c>
      <c r="R27" s="25">
        <v>0.42</v>
      </c>
      <c r="S27" s="25">
        <v>-0.4</v>
      </c>
      <c r="T27" s="25">
        <v>0.16</v>
      </c>
      <c r="U27" s="25">
        <v>0.44</v>
      </c>
      <c r="V27" s="25">
        <v>0.74</v>
      </c>
      <c r="W27" s="25">
        <v>1.18</v>
      </c>
      <c r="X27" s="25">
        <v>1557</v>
      </c>
      <c r="Y27" s="79">
        <f t="shared" si="2"/>
        <v>1.58</v>
      </c>
      <c r="Z27" s="49">
        <v>0.51035698121554696</v>
      </c>
      <c r="AA27" s="54" t="str">
        <f t="shared" si="3"/>
        <v>CONTIDO</v>
      </c>
      <c r="AB27" s="26">
        <v>1</v>
      </c>
      <c r="AC27" s="14" t="s">
        <v>45</v>
      </c>
      <c r="AD27" s="29">
        <v>-0.25</v>
      </c>
      <c r="AE27" s="29">
        <v>0.01</v>
      </c>
      <c r="AF27" s="29">
        <v>0.42</v>
      </c>
      <c r="AG27" s="29">
        <v>-1.17</v>
      </c>
      <c r="AH27" s="29">
        <v>-0.5</v>
      </c>
      <c r="AI27" s="29">
        <v>-0.23</v>
      </c>
      <c r="AJ27" s="29">
        <v>0.04</v>
      </c>
      <c r="AK27" s="29">
        <v>0.48</v>
      </c>
      <c r="AL27" s="29">
        <v>1304</v>
      </c>
      <c r="AM27" s="79">
        <f t="shared" si="4"/>
        <v>1.65</v>
      </c>
      <c r="AN27" s="40">
        <v>-0.47212105546654098</v>
      </c>
      <c r="AO27" s="52" t="str">
        <f t="shared" si="5"/>
        <v>CONTIDO</v>
      </c>
      <c r="AP27" s="30">
        <v>1</v>
      </c>
      <c r="AS27" t="s">
        <v>44</v>
      </c>
      <c r="AT27">
        <v>0.28999999999999998</v>
      </c>
      <c r="AU27">
        <v>0.01</v>
      </c>
      <c r="AV27">
        <v>0.38</v>
      </c>
      <c r="AW27">
        <v>-0.48</v>
      </c>
      <c r="AX27">
        <v>0.03</v>
      </c>
      <c r="AY27">
        <v>0.3</v>
      </c>
      <c r="AZ27">
        <v>0.54</v>
      </c>
      <c r="BA27">
        <v>1.03</v>
      </c>
      <c r="BB27">
        <v>1411</v>
      </c>
      <c r="BC27">
        <v>1</v>
      </c>
    </row>
    <row r="28" spans="1:55" x14ac:dyDescent="0.25">
      <c r="A28" s="14" t="s">
        <v>46</v>
      </c>
      <c r="B28" s="29">
        <v>0.25</v>
      </c>
      <c r="C28" s="29">
        <v>0.01</v>
      </c>
      <c r="D28" s="29">
        <v>0.33</v>
      </c>
      <c r="E28" s="29">
        <v>-0.39</v>
      </c>
      <c r="F28" s="29">
        <v>0.03</v>
      </c>
      <c r="G28" s="29">
        <v>0.26</v>
      </c>
      <c r="H28" s="29">
        <v>0.46</v>
      </c>
      <c r="I28" s="29">
        <v>0.86</v>
      </c>
      <c r="J28" s="29">
        <v>1475</v>
      </c>
      <c r="K28" s="79">
        <f t="shared" si="0"/>
        <v>1.25</v>
      </c>
      <c r="L28" s="40">
        <v>-4.6646726925434902E-2</v>
      </c>
      <c r="M28" s="52" t="str">
        <f t="shared" si="1"/>
        <v>CONTIDO</v>
      </c>
      <c r="N28" s="30">
        <v>1</v>
      </c>
      <c r="O28" s="33" t="s">
        <v>46</v>
      </c>
      <c r="P28" s="25">
        <v>0.12</v>
      </c>
      <c r="Q28" s="25">
        <v>0.01</v>
      </c>
      <c r="R28" s="25">
        <v>0.35</v>
      </c>
      <c r="S28" s="25">
        <v>-0.57999999999999996</v>
      </c>
      <c r="T28" s="25">
        <v>-0.1</v>
      </c>
      <c r="U28" s="25">
        <v>0.13</v>
      </c>
      <c r="V28" s="25">
        <v>0.35</v>
      </c>
      <c r="W28" s="25">
        <v>0.79</v>
      </c>
      <c r="X28" s="25">
        <v>1539</v>
      </c>
      <c r="Y28" s="79">
        <f t="shared" si="2"/>
        <v>1.37</v>
      </c>
      <c r="Z28" s="49">
        <v>-9.8608869820356701E-2</v>
      </c>
      <c r="AA28" s="54" t="str">
        <f t="shared" si="3"/>
        <v>CONTIDO</v>
      </c>
      <c r="AB28" s="26">
        <v>1</v>
      </c>
      <c r="AC28" s="14" t="s">
        <v>46</v>
      </c>
      <c r="AD28" s="29">
        <v>-0.03</v>
      </c>
      <c r="AE28" s="29">
        <v>0.01</v>
      </c>
      <c r="AF28" s="29">
        <v>0.33</v>
      </c>
      <c r="AG28" s="29">
        <v>-0.74</v>
      </c>
      <c r="AH28" s="29">
        <v>-0.24</v>
      </c>
      <c r="AI28" s="29">
        <v>-0.01</v>
      </c>
      <c r="AJ28" s="29">
        <v>0.21</v>
      </c>
      <c r="AK28" s="29">
        <v>0.54</v>
      </c>
      <c r="AL28" s="29">
        <v>1431</v>
      </c>
      <c r="AM28" s="79">
        <f t="shared" si="4"/>
        <v>1.28</v>
      </c>
      <c r="AN28" s="40">
        <v>0.121394063119214</v>
      </c>
      <c r="AO28" s="52" t="str">
        <f t="shared" si="5"/>
        <v>CONTIDO</v>
      </c>
      <c r="AP28" s="30">
        <v>1</v>
      </c>
      <c r="AS28" t="s">
        <v>45</v>
      </c>
      <c r="AT28">
        <v>-0.25</v>
      </c>
      <c r="AU28">
        <v>0.01</v>
      </c>
      <c r="AV28">
        <v>0.42</v>
      </c>
      <c r="AW28">
        <v>-1.17</v>
      </c>
      <c r="AX28">
        <v>-0.5</v>
      </c>
      <c r="AY28">
        <v>-0.23</v>
      </c>
      <c r="AZ28">
        <v>0.04</v>
      </c>
      <c r="BA28">
        <v>0.48</v>
      </c>
      <c r="BB28">
        <v>1304</v>
      </c>
      <c r="BC28">
        <v>1</v>
      </c>
    </row>
    <row r="29" spans="1:55" x14ac:dyDescent="0.25">
      <c r="A29" s="14" t="s">
        <v>47</v>
      </c>
      <c r="B29" s="29">
        <v>-0.03</v>
      </c>
      <c r="C29" s="29">
        <v>0.01</v>
      </c>
      <c r="D29" s="29">
        <v>0.53</v>
      </c>
      <c r="E29" s="29">
        <v>-1.1599999999999999</v>
      </c>
      <c r="F29" s="29">
        <v>-0.34</v>
      </c>
      <c r="G29" s="29">
        <v>0.01</v>
      </c>
      <c r="H29" s="29">
        <v>0.31</v>
      </c>
      <c r="I29" s="29">
        <v>0.98</v>
      </c>
      <c r="J29" s="29">
        <v>1385</v>
      </c>
      <c r="K29" s="79">
        <f t="shared" si="0"/>
        <v>2.1399999999999997</v>
      </c>
      <c r="L29" s="40">
        <v>-0.122374290957052</v>
      </c>
      <c r="M29" s="52" t="str">
        <f t="shared" si="1"/>
        <v>CONTIDO</v>
      </c>
      <c r="N29" s="30">
        <v>1</v>
      </c>
      <c r="O29" s="33" t="s">
        <v>47</v>
      </c>
      <c r="P29" s="25">
        <v>-0.5</v>
      </c>
      <c r="Q29" s="25">
        <v>0.02</v>
      </c>
      <c r="R29" s="25">
        <v>0.55000000000000004</v>
      </c>
      <c r="S29" s="25">
        <v>-1.63</v>
      </c>
      <c r="T29" s="25">
        <v>-0.85</v>
      </c>
      <c r="U29" s="25">
        <v>-0.48</v>
      </c>
      <c r="V29" s="25">
        <v>-0.14000000000000001</v>
      </c>
      <c r="W29" s="25">
        <v>0.56999999999999995</v>
      </c>
      <c r="X29" s="25">
        <v>1143</v>
      </c>
      <c r="Y29" s="79">
        <f t="shared" si="2"/>
        <v>2.1999999999999997</v>
      </c>
      <c r="Z29" s="49">
        <v>0.33379106583310603</v>
      </c>
      <c r="AA29" s="54" t="str">
        <f t="shared" si="3"/>
        <v>CONTIDO</v>
      </c>
      <c r="AB29" s="26">
        <v>1</v>
      </c>
      <c r="AC29" s="14" t="s">
        <v>47</v>
      </c>
      <c r="AD29" s="29">
        <v>0.56000000000000005</v>
      </c>
      <c r="AE29" s="29">
        <v>0.01</v>
      </c>
      <c r="AF29" s="29">
        <v>0.34</v>
      </c>
      <c r="AG29" s="29">
        <v>-0.14000000000000001</v>
      </c>
      <c r="AH29" s="29">
        <v>0.35</v>
      </c>
      <c r="AI29" s="29">
        <v>0.56999999999999995</v>
      </c>
      <c r="AJ29" s="29">
        <v>0.79</v>
      </c>
      <c r="AK29" s="29">
        <v>1.2</v>
      </c>
      <c r="AL29" s="29">
        <v>1498</v>
      </c>
      <c r="AM29" s="79">
        <f t="shared" si="4"/>
        <v>1.3399999999999999</v>
      </c>
      <c r="AN29" s="40">
        <v>0.54718053613461404</v>
      </c>
      <c r="AO29" s="52" t="str">
        <f t="shared" si="5"/>
        <v>CONTIDO</v>
      </c>
      <c r="AP29" s="30">
        <v>1</v>
      </c>
      <c r="AS29" t="s">
        <v>46</v>
      </c>
      <c r="AT29">
        <v>-0.03</v>
      </c>
      <c r="AU29">
        <v>0.01</v>
      </c>
      <c r="AV29">
        <v>0.33</v>
      </c>
      <c r="AW29">
        <v>-0.74</v>
      </c>
      <c r="AX29">
        <v>-0.24</v>
      </c>
      <c r="AY29">
        <v>-0.01</v>
      </c>
      <c r="AZ29">
        <v>0.21</v>
      </c>
      <c r="BA29">
        <v>0.54</v>
      </c>
      <c r="BB29">
        <v>1431</v>
      </c>
      <c r="BC29">
        <v>1</v>
      </c>
    </row>
    <row r="30" spans="1:55" x14ac:dyDescent="0.25">
      <c r="A30" s="14" t="s">
        <v>48</v>
      </c>
      <c r="B30" s="29">
        <v>-0.08</v>
      </c>
      <c r="C30" s="29">
        <v>0.01</v>
      </c>
      <c r="D30" s="29">
        <v>0.54</v>
      </c>
      <c r="E30" s="29">
        <v>-1.17</v>
      </c>
      <c r="F30" s="29">
        <v>-0.41</v>
      </c>
      <c r="G30" s="29">
        <v>-0.06</v>
      </c>
      <c r="H30" s="29">
        <v>0.27</v>
      </c>
      <c r="I30" s="29">
        <v>0.97</v>
      </c>
      <c r="J30" s="29">
        <v>1404</v>
      </c>
      <c r="K30" s="79">
        <f t="shared" si="0"/>
        <v>2.1399999999999997</v>
      </c>
      <c r="L30" s="40">
        <v>-0.54106716248144604</v>
      </c>
      <c r="M30" s="52" t="str">
        <f t="shared" si="1"/>
        <v>CONTIDO</v>
      </c>
      <c r="N30" s="30">
        <v>1</v>
      </c>
      <c r="O30" s="33" t="s">
        <v>48</v>
      </c>
      <c r="P30" s="25">
        <v>-0.89</v>
      </c>
      <c r="Q30" s="25">
        <v>0.02</v>
      </c>
      <c r="R30" s="25">
        <v>0.65</v>
      </c>
      <c r="S30" s="25">
        <v>-2.2599999999999998</v>
      </c>
      <c r="T30" s="25">
        <v>-1.27</v>
      </c>
      <c r="U30" s="25">
        <v>-0.85</v>
      </c>
      <c r="V30" s="25">
        <v>-0.46</v>
      </c>
      <c r="W30" s="25">
        <v>0.34</v>
      </c>
      <c r="X30" s="25">
        <v>1390</v>
      </c>
      <c r="Y30" s="79">
        <f t="shared" si="2"/>
        <v>2.5999999999999996</v>
      </c>
      <c r="Z30" s="49">
        <v>-0.25971594999092201</v>
      </c>
      <c r="AA30" s="54" t="str">
        <f t="shared" si="3"/>
        <v>CONTIDO</v>
      </c>
      <c r="AB30" s="26">
        <v>1</v>
      </c>
      <c r="AC30" s="14" t="s">
        <v>48</v>
      </c>
      <c r="AD30" s="29">
        <v>0.81</v>
      </c>
      <c r="AE30" s="29">
        <v>0.01</v>
      </c>
      <c r="AF30" s="29">
        <v>0.34</v>
      </c>
      <c r="AG30" s="29">
        <v>0.09</v>
      </c>
      <c r="AH30" s="29">
        <v>0.59</v>
      </c>
      <c r="AI30" s="29">
        <v>0.82</v>
      </c>
      <c r="AJ30" s="29">
        <v>1.04</v>
      </c>
      <c r="AK30" s="29">
        <v>1.46</v>
      </c>
      <c r="AL30" s="29">
        <v>1473</v>
      </c>
      <c r="AM30" s="79">
        <f t="shared" si="4"/>
        <v>1.3699999999999999</v>
      </c>
      <c r="AN30" s="40">
        <v>0.86725196895692702</v>
      </c>
      <c r="AO30" s="52" t="str">
        <f t="shared" si="5"/>
        <v>CONTIDO</v>
      </c>
      <c r="AP30" s="30">
        <v>1</v>
      </c>
      <c r="AS30" t="s">
        <v>47</v>
      </c>
      <c r="AT30">
        <v>0.56000000000000005</v>
      </c>
      <c r="AU30">
        <v>0.01</v>
      </c>
      <c r="AV30">
        <v>0.34</v>
      </c>
      <c r="AW30">
        <v>-0.14000000000000001</v>
      </c>
      <c r="AX30">
        <v>0.35</v>
      </c>
      <c r="AY30">
        <v>0.56999999999999995</v>
      </c>
      <c r="AZ30">
        <v>0.79</v>
      </c>
      <c r="BA30">
        <v>1.2</v>
      </c>
      <c r="BB30">
        <v>1498</v>
      </c>
      <c r="BC30">
        <v>1</v>
      </c>
    </row>
    <row r="31" spans="1:55" x14ac:dyDescent="0.25">
      <c r="A31" s="14" t="s">
        <v>49</v>
      </c>
      <c r="B31" s="29">
        <v>-0.08</v>
      </c>
      <c r="C31" s="29">
        <v>0.01</v>
      </c>
      <c r="D31" s="29">
        <v>0.53</v>
      </c>
      <c r="E31" s="29">
        <v>-1.18</v>
      </c>
      <c r="F31" s="29">
        <v>-0.4</v>
      </c>
      <c r="G31" s="29">
        <v>-0.04</v>
      </c>
      <c r="H31" s="29">
        <v>0.28999999999999998</v>
      </c>
      <c r="I31" s="29">
        <v>0.91</v>
      </c>
      <c r="J31" s="29">
        <v>1541</v>
      </c>
      <c r="K31" s="79">
        <f t="shared" si="0"/>
        <v>2.09</v>
      </c>
      <c r="L31" s="40">
        <v>0.88088860447626904</v>
      </c>
      <c r="M31" s="52" t="str">
        <f t="shared" si="1"/>
        <v>CONTIDO</v>
      </c>
      <c r="N31" s="30">
        <v>1</v>
      </c>
      <c r="O31" s="33" t="s">
        <v>49</v>
      </c>
      <c r="P31" s="25">
        <v>-0.92</v>
      </c>
      <c r="Q31" s="25">
        <v>0.02</v>
      </c>
      <c r="R31" s="25">
        <v>0.66</v>
      </c>
      <c r="S31" s="25">
        <v>-2.37</v>
      </c>
      <c r="T31" s="25">
        <v>-1.29</v>
      </c>
      <c r="U31" s="25">
        <v>-0.86</v>
      </c>
      <c r="V31" s="25">
        <v>-0.48</v>
      </c>
      <c r="W31" s="25">
        <v>0.24</v>
      </c>
      <c r="X31" s="25">
        <v>1567</v>
      </c>
      <c r="Y31" s="79">
        <f t="shared" si="2"/>
        <v>2.6100000000000003</v>
      </c>
      <c r="Z31" s="49">
        <v>-0.72848136116982998</v>
      </c>
      <c r="AA31" s="54" t="str">
        <f t="shared" si="3"/>
        <v>CONTIDO</v>
      </c>
      <c r="AB31" s="26">
        <v>1</v>
      </c>
      <c r="AC31" s="14" t="s">
        <v>49</v>
      </c>
      <c r="AD31" s="29">
        <v>1</v>
      </c>
      <c r="AE31" s="29">
        <v>0.01</v>
      </c>
      <c r="AF31" s="29">
        <v>0.34</v>
      </c>
      <c r="AG31" s="29">
        <v>0.32</v>
      </c>
      <c r="AH31" s="29">
        <v>0.76</v>
      </c>
      <c r="AI31" s="29">
        <v>1</v>
      </c>
      <c r="AJ31" s="29">
        <v>1.22</v>
      </c>
      <c r="AK31" s="29">
        <v>1.67</v>
      </c>
      <c r="AL31" s="29">
        <v>1529</v>
      </c>
      <c r="AM31" s="79">
        <f t="shared" si="4"/>
        <v>1.3499999999999999</v>
      </c>
      <c r="AN31" s="40">
        <v>1.4116720386266599</v>
      </c>
      <c r="AO31" s="52" t="str">
        <f t="shared" si="5"/>
        <v>CONTIDO</v>
      </c>
      <c r="AP31" s="30">
        <v>1</v>
      </c>
      <c r="AS31" t="s">
        <v>48</v>
      </c>
      <c r="AT31">
        <v>0.81</v>
      </c>
      <c r="AU31">
        <v>0.01</v>
      </c>
      <c r="AV31">
        <v>0.34</v>
      </c>
      <c r="AW31">
        <v>0.09</v>
      </c>
      <c r="AX31">
        <v>0.59</v>
      </c>
      <c r="AY31">
        <v>0.82</v>
      </c>
      <c r="AZ31">
        <v>1.04</v>
      </c>
      <c r="BA31">
        <v>1.46</v>
      </c>
      <c r="BB31">
        <v>1473</v>
      </c>
      <c r="BC31">
        <v>1</v>
      </c>
    </row>
    <row r="32" spans="1:55" x14ac:dyDescent="0.25">
      <c r="A32" s="14" t="s">
        <v>53</v>
      </c>
      <c r="B32" s="29">
        <v>0.3</v>
      </c>
      <c r="C32" s="29">
        <v>0.01</v>
      </c>
      <c r="D32" s="29">
        <v>0.52</v>
      </c>
      <c r="E32" s="29">
        <v>-0.81</v>
      </c>
      <c r="F32" s="29">
        <v>-0.02</v>
      </c>
      <c r="G32" s="29">
        <v>0.32</v>
      </c>
      <c r="H32" s="29">
        <v>0.64</v>
      </c>
      <c r="I32" s="29">
        <v>1.27</v>
      </c>
      <c r="J32" s="29">
        <v>1448</v>
      </c>
      <c r="K32" s="79">
        <f t="shared" si="0"/>
        <v>2.08</v>
      </c>
      <c r="L32" s="40">
        <v>0.85584137434705099</v>
      </c>
      <c r="M32" s="52" t="str">
        <f t="shared" si="1"/>
        <v>CONTIDO</v>
      </c>
      <c r="N32" s="30">
        <v>1</v>
      </c>
      <c r="O32" s="33" t="s">
        <v>53</v>
      </c>
      <c r="P32" s="25">
        <v>-0.69</v>
      </c>
      <c r="Q32" s="25">
        <v>0.02</v>
      </c>
      <c r="R32" s="25">
        <v>0.6</v>
      </c>
      <c r="S32" s="25">
        <v>-1.96</v>
      </c>
      <c r="T32" s="25">
        <v>-1.07</v>
      </c>
      <c r="U32" s="25">
        <v>-0.66</v>
      </c>
      <c r="V32" s="25">
        <v>-0.3</v>
      </c>
      <c r="W32" s="25">
        <v>0.45</v>
      </c>
      <c r="X32" s="25">
        <v>1610</v>
      </c>
      <c r="Y32" s="79">
        <f t="shared" si="2"/>
        <v>2.41</v>
      </c>
      <c r="Z32" s="49">
        <v>-0.65797867600355997</v>
      </c>
      <c r="AA32" s="54" t="str">
        <f t="shared" si="3"/>
        <v>CONTIDO</v>
      </c>
      <c r="AB32" s="26">
        <v>1</v>
      </c>
      <c r="AC32" s="14" t="s">
        <v>53</v>
      </c>
      <c r="AD32" s="29">
        <v>0.98</v>
      </c>
      <c r="AE32" s="29">
        <v>0.01</v>
      </c>
      <c r="AF32" s="29">
        <v>0.34</v>
      </c>
      <c r="AG32" s="29">
        <v>0.28000000000000003</v>
      </c>
      <c r="AH32" s="29">
        <v>0.76</v>
      </c>
      <c r="AI32" s="29">
        <v>0.97</v>
      </c>
      <c r="AJ32" s="29">
        <v>1.19</v>
      </c>
      <c r="AK32" s="29">
        <v>1.64</v>
      </c>
      <c r="AL32" s="29">
        <v>1704</v>
      </c>
      <c r="AM32" s="79">
        <f t="shared" si="4"/>
        <v>1.3599999999999999</v>
      </c>
      <c r="AN32" s="40">
        <v>0.89089348186519401</v>
      </c>
      <c r="AO32" s="52" t="str">
        <f t="shared" si="5"/>
        <v>CONTIDO</v>
      </c>
      <c r="AP32" s="30">
        <v>1</v>
      </c>
      <c r="AS32" t="s">
        <v>49</v>
      </c>
      <c r="AT32">
        <v>1</v>
      </c>
      <c r="AU32">
        <v>0.01</v>
      </c>
      <c r="AV32">
        <v>0.34</v>
      </c>
      <c r="AW32">
        <v>0.32</v>
      </c>
      <c r="AX32">
        <v>0.76</v>
      </c>
      <c r="AY32">
        <v>1</v>
      </c>
      <c r="AZ32">
        <v>1.22</v>
      </c>
      <c r="BA32">
        <v>1.67</v>
      </c>
      <c r="BB32">
        <v>1529</v>
      </c>
      <c r="BC32">
        <v>1</v>
      </c>
    </row>
    <row r="33" spans="1:55" x14ac:dyDescent="0.25">
      <c r="A33" s="14" t="s">
        <v>54</v>
      </c>
      <c r="B33" s="29">
        <v>0.96</v>
      </c>
      <c r="C33" s="29">
        <v>0.01</v>
      </c>
      <c r="D33" s="29">
        <v>0.24</v>
      </c>
      <c r="E33" s="29">
        <v>0.51</v>
      </c>
      <c r="F33" s="29">
        <v>0.8</v>
      </c>
      <c r="G33" s="29">
        <v>0.96</v>
      </c>
      <c r="H33" s="29">
        <v>1.1299999999999999</v>
      </c>
      <c r="I33" s="29">
        <v>1.39</v>
      </c>
      <c r="J33" s="29">
        <v>1492</v>
      </c>
      <c r="K33" s="79">
        <f t="shared" si="0"/>
        <v>0.87999999999999989</v>
      </c>
      <c r="L33" s="40">
        <v>0.87776541464338398</v>
      </c>
      <c r="M33" s="52" t="str">
        <f t="shared" si="1"/>
        <v>CONTIDO</v>
      </c>
      <c r="N33" s="30">
        <v>1</v>
      </c>
      <c r="O33" s="33" t="s">
        <v>54</v>
      </c>
      <c r="P33" s="25">
        <v>-0.35</v>
      </c>
      <c r="Q33" s="25">
        <v>0.01</v>
      </c>
      <c r="R33" s="25">
        <v>0.34</v>
      </c>
      <c r="S33" s="25">
        <v>-1.03</v>
      </c>
      <c r="T33" s="25">
        <v>-0.57999999999999996</v>
      </c>
      <c r="U33" s="25">
        <v>-0.34</v>
      </c>
      <c r="V33" s="25">
        <v>-0.11</v>
      </c>
      <c r="W33" s="25">
        <v>0.28000000000000003</v>
      </c>
      <c r="X33" s="25">
        <v>1511</v>
      </c>
      <c r="Y33" s="79">
        <f t="shared" si="2"/>
        <v>1.31</v>
      </c>
      <c r="Z33" s="49">
        <v>-0.47840112872950702</v>
      </c>
      <c r="AA33" s="54" t="str">
        <f t="shared" si="3"/>
        <v>CONTIDO</v>
      </c>
      <c r="AB33" s="26">
        <v>1</v>
      </c>
      <c r="AC33" s="14" t="s">
        <v>54</v>
      </c>
      <c r="AD33" s="29">
        <v>0.61</v>
      </c>
      <c r="AE33" s="29">
        <v>0.01</v>
      </c>
      <c r="AF33" s="29">
        <v>0.22</v>
      </c>
      <c r="AG33" s="29">
        <v>0.17</v>
      </c>
      <c r="AH33" s="29">
        <v>0.46</v>
      </c>
      <c r="AI33" s="29">
        <v>0.6</v>
      </c>
      <c r="AJ33" s="29">
        <v>0.75</v>
      </c>
      <c r="AK33" s="29">
        <v>1.06</v>
      </c>
      <c r="AL33" s="29">
        <v>1497</v>
      </c>
      <c r="AM33" s="79">
        <f t="shared" si="4"/>
        <v>0.89</v>
      </c>
      <c r="AN33" s="40">
        <v>0.19851949762281301</v>
      </c>
      <c r="AO33" s="52" t="str">
        <f t="shared" si="5"/>
        <v>CONTIDO</v>
      </c>
      <c r="AP33" s="30">
        <v>1</v>
      </c>
      <c r="AS33" t="s">
        <v>53</v>
      </c>
      <c r="AT33">
        <v>0.98</v>
      </c>
      <c r="AU33">
        <v>0.01</v>
      </c>
      <c r="AV33">
        <v>0.34</v>
      </c>
      <c r="AW33">
        <v>0.28000000000000003</v>
      </c>
      <c r="AX33">
        <v>0.76</v>
      </c>
      <c r="AY33">
        <v>0.97</v>
      </c>
      <c r="AZ33">
        <v>1.19</v>
      </c>
      <c r="BA33">
        <v>1.64</v>
      </c>
      <c r="BB33">
        <v>1704</v>
      </c>
      <c r="BC33">
        <v>1</v>
      </c>
    </row>
    <row r="34" spans="1:55" x14ac:dyDescent="0.25">
      <c r="A34" s="14" t="s">
        <v>55</v>
      </c>
      <c r="B34" s="29">
        <v>0.52</v>
      </c>
      <c r="C34" s="29">
        <v>0.01</v>
      </c>
      <c r="D34" s="29">
        <v>0.52</v>
      </c>
      <c r="E34" s="29">
        <v>-0.56000000000000005</v>
      </c>
      <c r="F34" s="29">
        <v>0.19</v>
      </c>
      <c r="G34" s="29">
        <v>0.55000000000000004</v>
      </c>
      <c r="H34" s="29">
        <v>0.86</v>
      </c>
      <c r="I34" s="29">
        <v>1.49</v>
      </c>
      <c r="J34" s="29">
        <v>1378</v>
      </c>
      <c r="K34" s="79">
        <f t="shared" si="0"/>
        <v>2.0499999999999998</v>
      </c>
      <c r="L34" s="40">
        <v>0.55658180790251599</v>
      </c>
      <c r="M34" s="52" t="str">
        <f t="shared" si="1"/>
        <v>CONTIDO</v>
      </c>
      <c r="N34" s="30">
        <v>1</v>
      </c>
      <c r="O34" s="33" t="s">
        <v>55</v>
      </c>
      <c r="P34" s="25">
        <v>0.1</v>
      </c>
      <c r="Q34" s="25">
        <v>0.01</v>
      </c>
      <c r="R34" s="25">
        <v>0.53</v>
      </c>
      <c r="S34" s="25">
        <v>-1.04</v>
      </c>
      <c r="T34" s="25">
        <v>-0.23</v>
      </c>
      <c r="U34" s="25">
        <v>0.12</v>
      </c>
      <c r="V34" s="25">
        <v>0.44</v>
      </c>
      <c r="W34" s="25">
        <v>1.1000000000000001</v>
      </c>
      <c r="X34" s="25">
        <v>1497</v>
      </c>
      <c r="Y34" s="79">
        <f t="shared" si="2"/>
        <v>2.14</v>
      </c>
      <c r="Z34" s="49">
        <v>0.61676772965931603</v>
      </c>
      <c r="AA34" s="54" t="str">
        <f t="shared" si="3"/>
        <v>CONTIDO</v>
      </c>
      <c r="AB34" s="26">
        <v>1</v>
      </c>
      <c r="AC34" s="14" t="s">
        <v>55</v>
      </c>
      <c r="AD34" s="29">
        <v>0.6</v>
      </c>
      <c r="AE34" s="29">
        <v>0.01</v>
      </c>
      <c r="AF34" s="29">
        <v>0.35</v>
      </c>
      <c r="AG34" s="29">
        <v>-0.09</v>
      </c>
      <c r="AH34" s="29">
        <v>0.37</v>
      </c>
      <c r="AI34" s="29">
        <v>0.6</v>
      </c>
      <c r="AJ34" s="29">
        <v>0.83</v>
      </c>
      <c r="AK34" s="29">
        <v>1.27</v>
      </c>
      <c r="AL34" s="29">
        <v>1367</v>
      </c>
      <c r="AM34" s="79">
        <f t="shared" si="4"/>
        <v>1.36</v>
      </c>
      <c r="AN34" s="40">
        <v>6.6773310325657295E-2</v>
      </c>
      <c r="AO34" s="52" t="str">
        <f t="shared" si="5"/>
        <v>CONTIDO</v>
      </c>
      <c r="AP34" s="30">
        <v>1</v>
      </c>
      <c r="AS34" t="s">
        <v>54</v>
      </c>
      <c r="AT34">
        <v>0.61</v>
      </c>
      <c r="AU34">
        <v>0.01</v>
      </c>
      <c r="AV34">
        <v>0.22</v>
      </c>
      <c r="AW34">
        <v>0.17</v>
      </c>
      <c r="AX34">
        <v>0.46</v>
      </c>
      <c r="AY34">
        <v>0.6</v>
      </c>
      <c r="AZ34">
        <v>0.75</v>
      </c>
      <c r="BA34">
        <v>1.06</v>
      </c>
      <c r="BB34">
        <v>1497</v>
      </c>
      <c r="BC34">
        <v>1</v>
      </c>
    </row>
    <row r="35" spans="1:55" x14ac:dyDescent="0.25">
      <c r="A35" s="14" t="s">
        <v>56</v>
      </c>
      <c r="B35" s="29">
        <v>0.43</v>
      </c>
      <c r="C35" s="29">
        <v>0.01</v>
      </c>
      <c r="D35" s="29">
        <v>0.47</v>
      </c>
      <c r="E35" s="29">
        <v>-0.56999999999999995</v>
      </c>
      <c r="F35" s="29">
        <v>0.12</v>
      </c>
      <c r="G35" s="29">
        <v>0.44</v>
      </c>
      <c r="H35" s="29">
        <v>0.74</v>
      </c>
      <c r="I35" s="29">
        <v>1.33</v>
      </c>
      <c r="J35" s="29">
        <v>1440</v>
      </c>
      <c r="K35" s="79">
        <f t="shared" si="0"/>
        <v>1.9</v>
      </c>
      <c r="L35" s="40">
        <v>0.11925423990926499</v>
      </c>
      <c r="M35" s="52" t="str">
        <f t="shared" si="1"/>
        <v>CONTIDO</v>
      </c>
      <c r="N35" s="30">
        <v>1</v>
      </c>
      <c r="O35" s="33" t="s">
        <v>56</v>
      </c>
      <c r="P35" s="25">
        <v>0.11</v>
      </c>
      <c r="Q35" s="25">
        <v>0.01</v>
      </c>
      <c r="R35" s="25">
        <v>0.51</v>
      </c>
      <c r="S35" s="25">
        <v>-0.97</v>
      </c>
      <c r="T35" s="25">
        <v>-0.23</v>
      </c>
      <c r="U35" s="25">
        <v>0.15</v>
      </c>
      <c r="V35" s="25">
        <v>0.46</v>
      </c>
      <c r="W35" s="25">
        <v>0.99</v>
      </c>
      <c r="X35" s="25">
        <v>1378</v>
      </c>
      <c r="Y35" s="79">
        <f t="shared" si="2"/>
        <v>1.96</v>
      </c>
      <c r="Z35" s="49">
        <v>0.79319681500219796</v>
      </c>
      <c r="AA35" s="54" t="str">
        <f t="shared" si="3"/>
        <v>CONTIDO</v>
      </c>
      <c r="AB35" s="26">
        <v>1</v>
      </c>
      <c r="AC35" s="14" t="s">
        <v>56</v>
      </c>
      <c r="AD35" s="29">
        <v>0.5</v>
      </c>
      <c r="AE35" s="29">
        <v>0.01</v>
      </c>
      <c r="AF35" s="29">
        <v>0.33</v>
      </c>
      <c r="AG35" s="29">
        <v>-0.18</v>
      </c>
      <c r="AH35" s="29">
        <v>0.28999999999999998</v>
      </c>
      <c r="AI35" s="29">
        <v>0.51</v>
      </c>
      <c r="AJ35" s="29">
        <v>0.73</v>
      </c>
      <c r="AK35" s="29">
        <v>1.1299999999999999</v>
      </c>
      <c r="AL35" s="29">
        <v>1494</v>
      </c>
      <c r="AM35" s="79">
        <f t="shared" si="4"/>
        <v>1.3099999999999998</v>
      </c>
      <c r="AN35" s="40">
        <v>1.5988311483705501E-2</v>
      </c>
      <c r="AO35" s="52" t="str">
        <f t="shared" si="5"/>
        <v>CONTIDO</v>
      </c>
      <c r="AP35" s="30">
        <v>1</v>
      </c>
      <c r="AS35" t="s">
        <v>55</v>
      </c>
      <c r="AT35">
        <v>0.6</v>
      </c>
      <c r="AU35">
        <v>0.01</v>
      </c>
      <c r="AV35">
        <v>0.35</v>
      </c>
      <c r="AW35">
        <v>-0.09</v>
      </c>
      <c r="AX35">
        <v>0.37</v>
      </c>
      <c r="AY35">
        <v>0.6</v>
      </c>
      <c r="AZ35">
        <v>0.83</v>
      </c>
      <c r="BA35">
        <v>1.27</v>
      </c>
      <c r="BB35">
        <v>1367</v>
      </c>
      <c r="BC35">
        <v>1</v>
      </c>
    </row>
    <row r="36" spans="1:55" x14ac:dyDescent="0.25">
      <c r="A36" s="14" t="s">
        <v>57</v>
      </c>
      <c r="B36" s="29">
        <v>0.86</v>
      </c>
      <c r="C36" s="29">
        <v>0.01</v>
      </c>
      <c r="D36" s="29">
        <v>0.47</v>
      </c>
      <c r="E36" s="29">
        <v>-0.02</v>
      </c>
      <c r="F36" s="29">
        <v>0.55000000000000004</v>
      </c>
      <c r="G36" s="29">
        <v>0.85</v>
      </c>
      <c r="H36" s="29">
        <v>1.1599999999999999</v>
      </c>
      <c r="I36" s="29">
        <v>1.8</v>
      </c>
      <c r="J36" s="29">
        <v>1383</v>
      </c>
      <c r="K36" s="79">
        <f t="shared" si="0"/>
        <v>1.82</v>
      </c>
      <c r="L36" s="40">
        <v>0.56141564126916599</v>
      </c>
      <c r="M36" s="52" t="str">
        <f t="shared" si="1"/>
        <v>CONTIDO</v>
      </c>
      <c r="N36" s="30">
        <v>1</v>
      </c>
      <c r="O36" s="33" t="s">
        <v>57</v>
      </c>
      <c r="P36" s="25">
        <v>0.52</v>
      </c>
      <c r="Q36" s="25">
        <v>0.01</v>
      </c>
      <c r="R36" s="25">
        <v>0.49</v>
      </c>
      <c r="S36" s="25">
        <v>-0.51</v>
      </c>
      <c r="T36" s="25">
        <v>0.21</v>
      </c>
      <c r="U36" s="25">
        <v>0.53</v>
      </c>
      <c r="V36" s="25">
        <v>0.85</v>
      </c>
      <c r="W36" s="25">
        <v>1.44</v>
      </c>
      <c r="X36" s="25">
        <v>1459</v>
      </c>
      <c r="Y36" s="79">
        <f t="shared" si="2"/>
        <v>1.95</v>
      </c>
      <c r="Z36" s="49">
        <v>0.45195501963905899</v>
      </c>
      <c r="AA36" s="54" t="str">
        <f t="shared" si="3"/>
        <v>CONTIDO</v>
      </c>
      <c r="AB36" s="26">
        <v>1</v>
      </c>
      <c r="AC36" s="14" t="s">
        <v>57</v>
      </c>
      <c r="AD36" s="29">
        <v>0.49</v>
      </c>
      <c r="AE36" s="29">
        <v>0.01</v>
      </c>
      <c r="AF36" s="29">
        <v>0.38</v>
      </c>
      <c r="AG36" s="29">
        <v>-0.27</v>
      </c>
      <c r="AH36" s="29">
        <v>0.24</v>
      </c>
      <c r="AI36" s="29">
        <v>0.49</v>
      </c>
      <c r="AJ36" s="29">
        <v>0.74</v>
      </c>
      <c r="AK36" s="29">
        <v>1.22</v>
      </c>
      <c r="AL36" s="29">
        <v>1587</v>
      </c>
      <c r="AM36" s="79">
        <f t="shared" si="4"/>
        <v>1.49</v>
      </c>
      <c r="AN36" s="40">
        <v>0.60381080300030499</v>
      </c>
      <c r="AO36" s="52" t="str">
        <f t="shared" si="5"/>
        <v>CONTIDO</v>
      </c>
      <c r="AP36" s="30">
        <v>1</v>
      </c>
      <c r="AS36" t="s">
        <v>56</v>
      </c>
      <c r="AT36">
        <v>0.5</v>
      </c>
      <c r="AU36">
        <v>0.01</v>
      </c>
      <c r="AV36">
        <v>0.33</v>
      </c>
      <c r="AW36">
        <v>-0.18</v>
      </c>
      <c r="AX36">
        <v>0.28999999999999998</v>
      </c>
      <c r="AY36">
        <v>0.51</v>
      </c>
      <c r="AZ36">
        <v>0.73</v>
      </c>
      <c r="BA36">
        <v>1.1299999999999999</v>
      </c>
      <c r="BB36">
        <v>1494</v>
      </c>
      <c r="BC36">
        <v>1</v>
      </c>
    </row>
    <row r="37" spans="1:55" x14ac:dyDescent="0.25">
      <c r="A37" s="14" t="s">
        <v>58</v>
      </c>
      <c r="B37" s="29">
        <v>0.05</v>
      </c>
      <c r="C37" s="29">
        <v>0.02</v>
      </c>
      <c r="D37" s="29">
        <v>0.56999999999999995</v>
      </c>
      <c r="E37" s="29">
        <v>-1.1100000000000001</v>
      </c>
      <c r="F37" s="29">
        <v>-0.32</v>
      </c>
      <c r="G37" s="29">
        <v>0.06</v>
      </c>
      <c r="H37" s="29">
        <v>0.42</v>
      </c>
      <c r="I37" s="29">
        <v>1.1299999999999999</v>
      </c>
      <c r="J37" s="29">
        <v>1420</v>
      </c>
      <c r="K37" s="79">
        <f t="shared" si="0"/>
        <v>2.2400000000000002</v>
      </c>
      <c r="L37" s="40">
        <v>-1.08773443112463</v>
      </c>
      <c r="M37" s="52" t="str">
        <f t="shared" si="1"/>
        <v>CONTIDO</v>
      </c>
      <c r="N37" s="30">
        <v>1</v>
      </c>
      <c r="O37" s="33" t="s">
        <v>58</v>
      </c>
      <c r="P37" s="25">
        <v>0.37</v>
      </c>
      <c r="Q37" s="25">
        <v>0.02</v>
      </c>
      <c r="R37" s="25">
        <v>0.57999999999999996</v>
      </c>
      <c r="S37" s="25">
        <v>-0.76</v>
      </c>
      <c r="T37" s="25">
        <v>-0.01</v>
      </c>
      <c r="U37" s="25">
        <v>0.36</v>
      </c>
      <c r="V37" s="25">
        <v>0.76</v>
      </c>
      <c r="W37" s="25">
        <v>1.51</v>
      </c>
      <c r="X37" s="25">
        <v>1492</v>
      </c>
      <c r="Y37" s="79">
        <f t="shared" si="2"/>
        <v>2.27</v>
      </c>
      <c r="Z37" s="49">
        <v>-0.400679862680551</v>
      </c>
      <c r="AA37" s="54" t="str">
        <f t="shared" si="3"/>
        <v>CONTIDO</v>
      </c>
      <c r="AB37" s="26">
        <v>1</v>
      </c>
      <c r="AC37" s="14" t="s">
        <v>58</v>
      </c>
      <c r="AD37" s="29">
        <v>-0.22</v>
      </c>
      <c r="AE37" s="29">
        <v>0.01</v>
      </c>
      <c r="AF37" s="29">
        <v>0.46</v>
      </c>
      <c r="AG37" s="29">
        <v>-1.1599999999999999</v>
      </c>
      <c r="AH37" s="29">
        <v>-0.52</v>
      </c>
      <c r="AI37" s="29">
        <v>-0.2</v>
      </c>
      <c r="AJ37" s="29">
        <v>0.11</v>
      </c>
      <c r="AK37" s="29">
        <v>0.62</v>
      </c>
      <c r="AL37" s="29">
        <v>1417</v>
      </c>
      <c r="AM37" s="79">
        <f t="shared" si="4"/>
        <v>1.7799999999999998</v>
      </c>
      <c r="AN37" s="40">
        <v>-0.43457903924265201</v>
      </c>
      <c r="AO37" s="52" t="str">
        <f t="shared" si="5"/>
        <v>CONTIDO</v>
      </c>
      <c r="AP37" s="30">
        <v>1</v>
      </c>
      <c r="AS37" t="s">
        <v>57</v>
      </c>
      <c r="AT37">
        <v>0.49</v>
      </c>
      <c r="AU37">
        <v>0.01</v>
      </c>
      <c r="AV37">
        <v>0.38</v>
      </c>
      <c r="AW37">
        <v>-0.27</v>
      </c>
      <c r="AX37">
        <v>0.24</v>
      </c>
      <c r="AY37">
        <v>0.49</v>
      </c>
      <c r="AZ37">
        <v>0.74</v>
      </c>
      <c r="BA37">
        <v>1.22</v>
      </c>
      <c r="BB37">
        <v>1587</v>
      </c>
      <c r="BC37">
        <v>1</v>
      </c>
    </row>
    <row r="38" spans="1:55" x14ac:dyDescent="0.25">
      <c r="A38" s="14" t="s">
        <v>59</v>
      </c>
      <c r="B38" s="29">
        <v>0</v>
      </c>
      <c r="C38" s="29">
        <v>0.01</v>
      </c>
      <c r="D38" s="29">
        <v>0.48</v>
      </c>
      <c r="E38" s="29">
        <v>-0.98</v>
      </c>
      <c r="F38" s="29">
        <v>-0.28999999999999998</v>
      </c>
      <c r="G38" s="29">
        <v>0.01</v>
      </c>
      <c r="H38" s="29">
        <v>0.31</v>
      </c>
      <c r="I38" s="29">
        <v>0.96</v>
      </c>
      <c r="J38" s="29">
        <v>1496</v>
      </c>
      <c r="K38" s="79">
        <f t="shared" si="0"/>
        <v>1.94</v>
      </c>
      <c r="L38" s="40">
        <v>-0.49325542400560601</v>
      </c>
      <c r="M38" s="52" t="str">
        <f t="shared" si="1"/>
        <v>CONTIDO</v>
      </c>
      <c r="N38" s="30">
        <v>1</v>
      </c>
      <c r="O38" s="33" t="s">
        <v>59</v>
      </c>
      <c r="P38" s="25">
        <v>-0.1</v>
      </c>
      <c r="Q38" s="25">
        <v>0.01</v>
      </c>
      <c r="R38" s="25">
        <v>0.5</v>
      </c>
      <c r="S38" s="25">
        <v>-1.1299999999999999</v>
      </c>
      <c r="T38" s="25">
        <v>-0.43</v>
      </c>
      <c r="U38" s="25">
        <v>-0.09</v>
      </c>
      <c r="V38" s="25">
        <v>0.23</v>
      </c>
      <c r="W38" s="25">
        <v>0.86</v>
      </c>
      <c r="X38" s="25">
        <v>1732</v>
      </c>
      <c r="Y38" s="79">
        <f t="shared" si="2"/>
        <v>1.9899999999999998</v>
      </c>
      <c r="Z38" s="49">
        <v>-0.479799184437668</v>
      </c>
      <c r="AA38" s="54" t="str">
        <f t="shared" si="3"/>
        <v>CONTIDO</v>
      </c>
      <c r="AB38" s="26">
        <v>1</v>
      </c>
      <c r="AC38" s="14" t="s">
        <v>59</v>
      </c>
      <c r="AD38" s="29">
        <v>0.16</v>
      </c>
      <c r="AE38" s="29">
        <v>0.01</v>
      </c>
      <c r="AF38" s="29">
        <v>0.37</v>
      </c>
      <c r="AG38" s="29">
        <v>-0.63</v>
      </c>
      <c r="AH38" s="29">
        <v>-7.0000000000000007E-2</v>
      </c>
      <c r="AI38" s="29">
        <v>0.18</v>
      </c>
      <c r="AJ38" s="29">
        <v>0.4</v>
      </c>
      <c r="AK38" s="29">
        <v>0.85</v>
      </c>
      <c r="AL38" s="29">
        <v>1543</v>
      </c>
      <c r="AM38" s="79">
        <f t="shared" si="4"/>
        <v>1.48</v>
      </c>
      <c r="AN38" s="40">
        <v>0.62357455242187498</v>
      </c>
      <c r="AO38" s="52" t="str">
        <f t="shared" si="5"/>
        <v>CONTIDO</v>
      </c>
      <c r="AP38" s="30">
        <v>1</v>
      </c>
      <c r="AS38" t="s">
        <v>58</v>
      </c>
      <c r="AT38">
        <v>-0.22</v>
      </c>
      <c r="AU38">
        <v>0.01</v>
      </c>
      <c r="AV38">
        <v>0.46</v>
      </c>
      <c r="AW38">
        <v>-1.1599999999999999</v>
      </c>
      <c r="AX38">
        <v>-0.52</v>
      </c>
      <c r="AY38">
        <v>-0.2</v>
      </c>
      <c r="AZ38">
        <v>0.11</v>
      </c>
      <c r="BA38">
        <v>0.62</v>
      </c>
      <c r="BB38">
        <v>1417</v>
      </c>
      <c r="BC38">
        <v>1</v>
      </c>
    </row>
    <row r="39" spans="1:55" x14ac:dyDescent="0.25">
      <c r="A39" s="14" t="s">
        <v>60</v>
      </c>
      <c r="B39" s="29">
        <v>-0.23</v>
      </c>
      <c r="C39" s="29">
        <v>0.01</v>
      </c>
      <c r="D39" s="29">
        <v>0.3</v>
      </c>
      <c r="E39" s="29">
        <v>-0.82</v>
      </c>
      <c r="F39" s="29">
        <v>-0.42</v>
      </c>
      <c r="G39" s="29">
        <v>-0.21</v>
      </c>
      <c r="H39" s="29">
        <v>-0.02</v>
      </c>
      <c r="I39" s="29">
        <v>0.32</v>
      </c>
      <c r="J39" s="29">
        <v>1440</v>
      </c>
      <c r="K39" s="79">
        <f t="shared" si="0"/>
        <v>1.1399999999999999</v>
      </c>
      <c r="L39" s="40">
        <v>9.8956180236597205E-2</v>
      </c>
      <c r="M39" s="52" t="str">
        <f t="shared" si="1"/>
        <v>CONTIDO</v>
      </c>
      <c r="N39" s="30">
        <v>1</v>
      </c>
      <c r="O39" s="33" t="s">
        <v>60</v>
      </c>
      <c r="P39" s="25">
        <v>-0.41</v>
      </c>
      <c r="Q39" s="25">
        <v>0.01</v>
      </c>
      <c r="R39" s="25">
        <v>0.33</v>
      </c>
      <c r="S39" s="25">
        <v>-1.08</v>
      </c>
      <c r="T39" s="25">
        <v>-0.63</v>
      </c>
      <c r="U39" s="25">
        <v>-0.4</v>
      </c>
      <c r="V39" s="25">
        <v>-0.18</v>
      </c>
      <c r="W39" s="25">
        <v>0.19</v>
      </c>
      <c r="X39" s="25">
        <v>1422</v>
      </c>
      <c r="Y39" s="79">
        <f t="shared" si="2"/>
        <v>1.27</v>
      </c>
      <c r="Z39" s="49">
        <v>-0.48351433339362898</v>
      </c>
      <c r="AA39" s="54" t="str">
        <f t="shared" si="3"/>
        <v>CONTIDO</v>
      </c>
      <c r="AB39" s="26">
        <v>1</v>
      </c>
      <c r="AC39" s="14" t="s">
        <v>60</v>
      </c>
      <c r="AD39" s="29">
        <v>1</v>
      </c>
      <c r="AE39" s="29">
        <v>0.01</v>
      </c>
      <c r="AF39" s="29">
        <v>0.21</v>
      </c>
      <c r="AG39" s="29">
        <v>0.59</v>
      </c>
      <c r="AH39" s="29">
        <v>0.85</v>
      </c>
      <c r="AI39" s="29">
        <v>0.99</v>
      </c>
      <c r="AJ39" s="29">
        <v>1.1399999999999999</v>
      </c>
      <c r="AK39" s="29">
        <v>1.43</v>
      </c>
      <c r="AL39" s="29">
        <v>1454</v>
      </c>
      <c r="AM39" s="79">
        <f t="shared" si="4"/>
        <v>0.84</v>
      </c>
      <c r="AN39" s="40">
        <v>1.24743728626011</v>
      </c>
      <c r="AO39" s="52" t="str">
        <f t="shared" si="5"/>
        <v>CONTIDO</v>
      </c>
      <c r="AP39" s="30">
        <v>1</v>
      </c>
      <c r="AS39" t="s">
        <v>59</v>
      </c>
      <c r="AT39">
        <v>0.16</v>
      </c>
      <c r="AU39">
        <v>0.01</v>
      </c>
      <c r="AV39">
        <v>0.37</v>
      </c>
      <c r="AW39">
        <v>-0.63</v>
      </c>
      <c r="AX39">
        <v>-7.0000000000000007E-2</v>
      </c>
      <c r="AY39">
        <v>0.18</v>
      </c>
      <c r="AZ39">
        <v>0.4</v>
      </c>
      <c r="BA39">
        <v>0.85</v>
      </c>
      <c r="BB39">
        <v>1543</v>
      </c>
      <c r="BC39">
        <v>1</v>
      </c>
    </row>
    <row r="40" spans="1:55" x14ac:dyDescent="0.25">
      <c r="A40" s="14" t="s">
        <v>61</v>
      </c>
      <c r="B40" s="29">
        <v>0.3</v>
      </c>
      <c r="C40" s="29">
        <v>0.01</v>
      </c>
      <c r="D40" s="29">
        <v>0.38</v>
      </c>
      <c r="E40" s="29">
        <v>-0.46</v>
      </c>
      <c r="F40" s="29">
        <v>7.0000000000000007E-2</v>
      </c>
      <c r="G40" s="29">
        <v>0.3</v>
      </c>
      <c r="H40" s="29">
        <v>0.56000000000000005</v>
      </c>
      <c r="I40" s="29">
        <v>1.05</v>
      </c>
      <c r="J40" s="29">
        <v>1361</v>
      </c>
      <c r="K40" s="79">
        <f t="shared" si="0"/>
        <v>1.51</v>
      </c>
      <c r="L40" s="40">
        <v>0.71061084762894</v>
      </c>
      <c r="M40" s="52" t="str">
        <f t="shared" si="1"/>
        <v>CONTIDO</v>
      </c>
      <c r="N40" s="30">
        <v>1</v>
      </c>
      <c r="O40" s="33" t="s">
        <v>61</v>
      </c>
      <c r="P40" s="25">
        <v>-0.88</v>
      </c>
      <c r="Q40" s="25">
        <v>0.01</v>
      </c>
      <c r="R40" s="25">
        <v>0.52</v>
      </c>
      <c r="S40" s="25">
        <v>-2</v>
      </c>
      <c r="T40" s="25">
        <v>-1.2</v>
      </c>
      <c r="U40" s="25">
        <v>-0.86</v>
      </c>
      <c r="V40" s="25">
        <v>-0.51</v>
      </c>
      <c r="W40" s="25">
        <v>0.03</v>
      </c>
      <c r="X40" s="25">
        <v>1403</v>
      </c>
      <c r="Y40" s="79">
        <f t="shared" si="2"/>
        <v>2.0299999999999998</v>
      </c>
      <c r="Z40" s="49">
        <v>-0.34833005813047901</v>
      </c>
      <c r="AA40" s="54" t="str">
        <f t="shared" si="3"/>
        <v>CONTIDO</v>
      </c>
      <c r="AB40" s="26">
        <v>1</v>
      </c>
      <c r="AC40" s="14" t="s">
        <v>61</v>
      </c>
      <c r="AD40" s="29">
        <v>0.97</v>
      </c>
      <c r="AE40" s="29">
        <v>0.01</v>
      </c>
      <c r="AF40" s="29">
        <v>0.26</v>
      </c>
      <c r="AG40" s="29">
        <v>0.47</v>
      </c>
      <c r="AH40" s="29">
        <v>0.8</v>
      </c>
      <c r="AI40" s="29">
        <v>0.98</v>
      </c>
      <c r="AJ40" s="29">
        <v>1.1399999999999999</v>
      </c>
      <c r="AK40" s="29">
        <v>1.5</v>
      </c>
      <c r="AL40" s="29">
        <v>1595</v>
      </c>
      <c r="AM40" s="79">
        <f t="shared" si="4"/>
        <v>1.03</v>
      </c>
      <c r="AN40" s="40">
        <v>1.25929411880946</v>
      </c>
      <c r="AO40" s="52" t="str">
        <f t="shared" si="5"/>
        <v>CONTIDO</v>
      </c>
      <c r="AP40" s="30">
        <v>1</v>
      </c>
      <c r="AS40" t="s">
        <v>60</v>
      </c>
      <c r="AT40">
        <v>1</v>
      </c>
      <c r="AU40">
        <v>0.01</v>
      </c>
      <c r="AV40">
        <v>0.21</v>
      </c>
      <c r="AW40">
        <v>0.59</v>
      </c>
      <c r="AX40">
        <v>0.85</v>
      </c>
      <c r="AY40">
        <v>0.99</v>
      </c>
      <c r="AZ40">
        <v>1.1399999999999999</v>
      </c>
      <c r="BA40">
        <v>1.43</v>
      </c>
      <c r="BB40">
        <v>1454</v>
      </c>
      <c r="BC40">
        <v>1</v>
      </c>
    </row>
    <row r="41" spans="1:55" x14ac:dyDescent="0.25">
      <c r="A41" s="14" t="s">
        <v>62</v>
      </c>
      <c r="B41" s="29">
        <v>0.16</v>
      </c>
      <c r="C41" s="29">
        <v>0.01</v>
      </c>
      <c r="D41" s="29">
        <v>0.52</v>
      </c>
      <c r="E41" s="29">
        <v>-0.98</v>
      </c>
      <c r="F41" s="29">
        <v>-0.15</v>
      </c>
      <c r="G41" s="29">
        <v>0.17</v>
      </c>
      <c r="H41" s="29">
        <v>0.52</v>
      </c>
      <c r="I41" s="29">
        <v>1.1299999999999999</v>
      </c>
      <c r="J41" s="29">
        <v>1639</v>
      </c>
      <c r="K41" s="79">
        <f t="shared" si="0"/>
        <v>2.11</v>
      </c>
      <c r="L41" s="40">
        <v>0.68461361607782401</v>
      </c>
      <c r="M41" s="52" t="str">
        <f t="shared" si="1"/>
        <v>CONTIDO</v>
      </c>
      <c r="N41" s="30">
        <v>1</v>
      </c>
      <c r="O41" s="33" t="s">
        <v>62</v>
      </c>
      <c r="P41" s="25">
        <v>-0.6</v>
      </c>
      <c r="Q41" s="25">
        <v>0.02</v>
      </c>
      <c r="R41" s="25">
        <v>0.61</v>
      </c>
      <c r="S41" s="25">
        <v>-1.92</v>
      </c>
      <c r="T41" s="25">
        <v>-0.99</v>
      </c>
      <c r="U41" s="25">
        <v>-0.59</v>
      </c>
      <c r="V41" s="25">
        <v>-0.19</v>
      </c>
      <c r="W41" s="25">
        <v>0.5</v>
      </c>
      <c r="X41" s="25">
        <v>1484</v>
      </c>
      <c r="Y41" s="79">
        <f t="shared" si="2"/>
        <v>2.42</v>
      </c>
      <c r="Z41" s="49">
        <v>-0.103741379295126</v>
      </c>
      <c r="AA41" s="54" t="str">
        <f t="shared" si="3"/>
        <v>CONTIDO</v>
      </c>
      <c r="AB41" s="26">
        <v>1</v>
      </c>
      <c r="AC41" s="14" t="s">
        <v>62</v>
      </c>
      <c r="AD41" s="29">
        <v>0.94</v>
      </c>
      <c r="AE41" s="29">
        <v>0.01</v>
      </c>
      <c r="AF41" s="29">
        <v>0.33</v>
      </c>
      <c r="AG41" s="29">
        <v>0.26</v>
      </c>
      <c r="AH41" s="29">
        <v>0.75</v>
      </c>
      <c r="AI41" s="29">
        <v>0.94</v>
      </c>
      <c r="AJ41" s="29">
        <v>1.1499999999999999</v>
      </c>
      <c r="AK41" s="29">
        <v>1.61</v>
      </c>
      <c r="AL41" s="29">
        <v>1317</v>
      </c>
      <c r="AM41" s="79">
        <f t="shared" si="4"/>
        <v>1.35</v>
      </c>
      <c r="AN41" s="40">
        <v>0.60129041986209197</v>
      </c>
      <c r="AO41" s="52" t="str">
        <f t="shared" si="5"/>
        <v>CONTIDO</v>
      </c>
      <c r="AP41" s="30">
        <v>1</v>
      </c>
      <c r="AS41" t="s">
        <v>61</v>
      </c>
      <c r="AT41">
        <v>0.97</v>
      </c>
      <c r="AU41">
        <v>0.01</v>
      </c>
      <c r="AV41">
        <v>0.26</v>
      </c>
      <c r="AW41">
        <v>0.47</v>
      </c>
      <c r="AX41">
        <v>0.8</v>
      </c>
      <c r="AY41">
        <v>0.98</v>
      </c>
      <c r="AZ41">
        <v>1.1399999999999999</v>
      </c>
      <c r="BA41">
        <v>1.5</v>
      </c>
      <c r="BB41">
        <v>1595</v>
      </c>
      <c r="BC41">
        <v>1</v>
      </c>
    </row>
    <row r="42" spans="1:55" x14ac:dyDescent="0.25">
      <c r="A42" s="14" t="s">
        <v>63</v>
      </c>
      <c r="B42" s="29">
        <v>0.51</v>
      </c>
      <c r="C42" s="29">
        <v>0.01</v>
      </c>
      <c r="D42" s="29">
        <v>0.41</v>
      </c>
      <c r="E42" s="29">
        <v>-0.36</v>
      </c>
      <c r="F42" s="29">
        <v>0.24</v>
      </c>
      <c r="G42" s="29">
        <v>0.52</v>
      </c>
      <c r="H42" s="29">
        <v>0.79</v>
      </c>
      <c r="I42" s="29">
        <v>1.27</v>
      </c>
      <c r="J42" s="29">
        <v>1360</v>
      </c>
      <c r="K42" s="79">
        <f t="shared" si="0"/>
        <v>1.63</v>
      </c>
      <c r="L42" s="40">
        <v>1.49343299104966</v>
      </c>
      <c r="M42" s="52" t="str">
        <f t="shared" si="1"/>
        <v>NÃO</v>
      </c>
      <c r="N42" s="30">
        <v>1</v>
      </c>
      <c r="O42" s="33" t="s">
        <v>63</v>
      </c>
      <c r="P42" s="25">
        <v>-0.57999999999999996</v>
      </c>
      <c r="Q42" s="25">
        <v>0.02</v>
      </c>
      <c r="R42" s="25">
        <v>0.56999999999999995</v>
      </c>
      <c r="S42" s="25">
        <v>-1.83</v>
      </c>
      <c r="T42" s="25">
        <v>-0.92</v>
      </c>
      <c r="U42" s="25">
        <v>-0.53</v>
      </c>
      <c r="V42" s="25">
        <v>-0.18</v>
      </c>
      <c r="W42" s="25">
        <v>0.42</v>
      </c>
      <c r="X42" s="25">
        <v>1410</v>
      </c>
      <c r="Y42" s="79">
        <f t="shared" si="2"/>
        <v>2.25</v>
      </c>
      <c r="Z42" s="49">
        <v>-0.35406587397475597</v>
      </c>
      <c r="AA42" s="54" t="str">
        <f t="shared" si="3"/>
        <v>CONTIDO</v>
      </c>
      <c r="AB42" s="26">
        <v>1</v>
      </c>
      <c r="AC42" s="14" t="s">
        <v>63</v>
      </c>
      <c r="AD42" s="29">
        <v>0.89</v>
      </c>
      <c r="AE42" s="29">
        <v>0.01</v>
      </c>
      <c r="AF42" s="29">
        <v>0.28999999999999998</v>
      </c>
      <c r="AG42" s="29">
        <v>0.3</v>
      </c>
      <c r="AH42" s="29">
        <v>0.7</v>
      </c>
      <c r="AI42" s="29">
        <v>0.9</v>
      </c>
      <c r="AJ42" s="29">
        <v>1.0900000000000001</v>
      </c>
      <c r="AK42" s="29">
        <v>1.44</v>
      </c>
      <c r="AL42" s="29">
        <v>1518</v>
      </c>
      <c r="AM42" s="79">
        <f t="shared" si="4"/>
        <v>1.1399999999999999</v>
      </c>
      <c r="AN42" s="40">
        <v>0.87320026229956205</v>
      </c>
      <c r="AO42" s="52" t="str">
        <f t="shared" si="5"/>
        <v>CONTIDO</v>
      </c>
      <c r="AP42" s="30">
        <v>1</v>
      </c>
      <c r="AS42" t="s">
        <v>62</v>
      </c>
      <c r="AT42">
        <v>0.94</v>
      </c>
      <c r="AU42">
        <v>0.01</v>
      </c>
      <c r="AV42">
        <v>0.33</v>
      </c>
      <c r="AW42">
        <v>0.26</v>
      </c>
      <c r="AX42">
        <v>0.75</v>
      </c>
      <c r="AY42">
        <v>0.94</v>
      </c>
      <c r="AZ42">
        <v>1.1499999999999999</v>
      </c>
      <c r="BA42">
        <v>1.61</v>
      </c>
      <c r="BB42">
        <v>1317</v>
      </c>
      <c r="BC42">
        <v>1</v>
      </c>
    </row>
    <row r="43" spans="1:55" x14ac:dyDescent="0.25">
      <c r="A43" s="14" t="s">
        <v>64</v>
      </c>
      <c r="B43" s="29">
        <v>0.61</v>
      </c>
      <c r="C43" s="29">
        <v>0.01</v>
      </c>
      <c r="D43" s="29">
        <v>0.47</v>
      </c>
      <c r="E43" s="29">
        <v>-0.36</v>
      </c>
      <c r="F43" s="29">
        <v>0.31</v>
      </c>
      <c r="G43" s="29">
        <v>0.63</v>
      </c>
      <c r="H43" s="29">
        <v>0.91</v>
      </c>
      <c r="I43" s="29">
        <v>1.48</v>
      </c>
      <c r="J43" s="29">
        <v>1391</v>
      </c>
      <c r="K43" s="79">
        <f t="shared" si="0"/>
        <v>1.8399999999999999</v>
      </c>
      <c r="L43" s="40">
        <v>0.416045375765424</v>
      </c>
      <c r="M43" s="52" t="str">
        <f t="shared" si="1"/>
        <v>CONTIDO</v>
      </c>
      <c r="N43" s="30">
        <v>1</v>
      </c>
      <c r="O43" s="33" t="s">
        <v>64</v>
      </c>
      <c r="P43" s="25">
        <v>0.05</v>
      </c>
      <c r="Q43" s="25">
        <v>0.01</v>
      </c>
      <c r="R43" s="25">
        <v>0.5</v>
      </c>
      <c r="S43" s="25">
        <v>-0.96</v>
      </c>
      <c r="T43" s="25">
        <v>-0.28000000000000003</v>
      </c>
      <c r="U43" s="25">
        <v>0.04</v>
      </c>
      <c r="V43" s="25">
        <v>0.38</v>
      </c>
      <c r="W43" s="25">
        <v>1.01</v>
      </c>
      <c r="X43" s="25">
        <v>1237</v>
      </c>
      <c r="Y43" s="79">
        <f t="shared" si="2"/>
        <v>1.97</v>
      </c>
      <c r="Z43" s="49">
        <v>-0.94751482151162603</v>
      </c>
      <c r="AA43" s="54" t="str">
        <f t="shared" si="3"/>
        <v>CONTIDO</v>
      </c>
      <c r="AB43" s="26">
        <v>1</v>
      </c>
      <c r="AC43" s="14" t="s">
        <v>64</v>
      </c>
      <c r="AD43" s="29">
        <v>0.83</v>
      </c>
      <c r="AE43" s="29">
        <v>0.01</v>
      </c>
      <c r="AF43" s="29">
        <v>0.32</v>
      </c>
      <c r="AG43" s="29">
        <v>0.2</v>
      </c>
      <c r="AH43" s="29">
        <v>0.62</v>
      </c>
      <c r="AI43" s="29">
        <v>0.84</v>
      </c>
      <c r="AJ43" s="29">
        <v>1.04</v>
      </c>
      <c r="AK43" s="29">
        <v>1.42</v>
      </c>
      <c r="AL43" s="29">
        <v>1595</v>
      </c>
      <c r="AM43" s="79">
        <f t="shared" si="4"/>
        <v>1.22</v>
      </c>
      <c r="AN43" s="40">
        <v>1.51282767932686</v>
      </c>
      <c r="AO43" s="52" t="str">
        <f t="shared" si="5"/>
        <v>NÃO</v>
      </c>
      <c r="AP43" s="30">
        <v>1</v>
      </c>
      <c r="AS43" t="s">
        <v>63</v>
      </c>
      <c r="AT43">
        <v>0.89</v>
      </c>
      <c r="AU43">
        <v>0.01</v>
      </c>
      <c r="AV43">
        <v>0.28999999999999998</v>
      </c>
      <c r="AW43">
        <v>0.3</v>
      </c>
      <c r="AX43">
        <v>0.7</v>
      </c>
      <c r="AY43">
        <v>0.9</v>
      </c>
      <c r="AZ43">
        <v>1.0900000000000001</v>
      </c>
      <c r="BA43">
        <v>1.44</v>
      </c>
      <c r="BB43">
        <v>1518</v>
      </c>
      <c r="BC43">
        <v>1</v>
      </c>
    </row>
    <row r="44" spans="1:55" x14ac:dyDescent="0.25">
      <c r="A44" s="14" t="s">
        <v>65</v>
      </c>
      <c r="B44" s="29">
        <v>0.35</v>
      </c>
      <c r="C44" s="29">
        <v>0.01</v>
      </c>
      <c r="D44" s="29">
        <v>0.4</v>
      </c>
      <c r="E44" s="29">
        <v>-0.47</v>
      </c>
      <c r="F44" s="29">
        <v>0.09</v>
      </c>
      <c r="G44" s="29">
        <v>0.38</v>
      </c>
      <c r="H44" s="29">
        <v>0.62</v>
      </c>
      <c r="I44" s="29">
        <v>1.1000000000000001</v>
      </c>
      <c r="J44" s="29">
        <v>1360</v>
      </c>
      <c r="K44" s="79">
        <f t="shared" si="0"/>
        <v>1.57</v>
      </c>
      <c r="L44" s="40">
        <v>0.12284948389061801</v>
      </c>
      <c r="M44" s="52" t="str">
        <f t="shared" si="1"/>
        <v>CONTIDO</v>
      </c>
      <c r="N44" s="30">
        <v>1</v>
      </c>
      <c r="O44" s="33" t="s">
        <v>65</v>
      </c>
      <c r="P44" s="25">
        <v>0.96</v>
      </c>
      <c r="Q44" s="25">
        <v>0.01</v>
      </c>
      <c r="R44" s="25">
        <v>0.34</v>
      </c>
      <c r="S44" s="25">
        <v>0.28000000000000003</v>
      </c>
      <c r="T44" s="25">
        <v>0.75</v>
      </c>
      <c r="U44" s="25">
        <v>0.97</v>
      </c>
      <c r="V44" s="25">
        <v>1.2</v>
      </c>
      <c r="W44" s="25">
        <v>1.62</v>
      </c>
      <c r="X44" s="25">
        <v>1579</v>
      </c>
      <c r="Y44" s="79">
        <f t="shared" si="2"/>
        <v>1.34</v>
      </c>
      <c r="Z44" s="49">
        <v>1.378912498237</v>
      </c>
      <c r="AA44" s="54" t="str">
        <f t="shared" si="3"/>
        <v>CONTIDO</v>
      </c>
      <c r="AB44" s="26">
        <v>1</v>
      </c>
      <c r="AC44" s="14" t="s">
        <v>65</v>
      </c>
      <c r="AD44" s="29">
        <v>0.55000000000000004</v>
      </c>
      <c r="AE44" s="29">
        <v>0.01</v>
      </c>
      <c r="AF44" s="29">
        <v>0.32</v>
      </c>
      <c r="AG44" s="29">
        <v>-0.16</v>
      </c>
      <c r="AH44" s="29">
        <v>0.36</v>
      </c>
      <c r="AI44" s="29">
        <v>0.56999999999999995</v>
      </c>
      <c r="AJ44" s="29">
        <v>0.77</v>
      </c>
      <c r="AK44" s="29">
        <v>1.1100000000000001</v>
      </c>
      <c r="AL44" s="29">
        <v>1429</v>
      </c>
      <c r="AM44" s="79">
        <f t="shared" si="4"/>
        <v>1.27</v>
      </c>
      <c r="AN44" s="40">
        <v>0.32723822473418901</v>
      </c>
      <c r="AO44" s="52" t="str">
        <f t="shared" si="5"/>
        <v>CONTIDO</v>
      </c>
      <c r="AP44" s="30">
        <v>1</v>
      </c>
      <c r="AS44" t="s">
        <v>64</v>
      </c>
      <c r="AT44">
        <v>0.83</v>
      </c>
      <c r="AU44">
        <v>0.01</v>
      </c>
      <c r="AV44">
        <v>0.32</v>
      </c>
      <c r="AW44">
        <v>0.2</v>
      </c>
      <c r="AX44">
        <v>0.62</v>
      </c>
      <c r="AY44">
        <v>0.84</v>
      </c>
      <c r="AZ44">
        <v>1.04</v>
      </c>
      <c r="BA44">
        <v>1.42</v>
      </c>
      <c r="BB44">
        <v>1595</v>
      </c>
      <c r="BC44">
        <v>1</v>
      </c>
    </row>
    <row r="45" spans="1:55" x14ac:dyDescent="0.25">
      <c r="A45" s="14" t="s">
        <v>66</v>
      </c>
      <c r="B45" s="29">
        <v>7.0000000000000007E-2</v>
      </c>
      <c r="C45" s="29">
        <v>0.01</v>
      </c>
      <c r="D45" s="29">
        <v>0.51</v>
      </c>
      <c r="E45" s="29">
        <v>-1</v>
      </c>
      <c r="F45" s="29">
        <v>-0.26</v>
      </c>
      <c r="G45" s="29">
        <v>0.11</v>
      </c>
      <c r="H45" s="29">
        <v>0.41</v>
      </c>
      <c r="I45" s="29">
        <v>0.96</v>
      </c>
      <c r="J45" s="29">
        <v>1533</v>
      </c>
      <c r="K45" s="79">
        <f t="shared" si="0"/>
        <v>1.96</v>
      </c>
      <c r="L45" s="40">
        <v>-0.34446076822101301</v>
      </c>
      <c r="M45" s="52" t="str">
        <f t="shared" si="1"/>
        <v>CONTIDO</v>
      </c>
      <c r="N45" s="30">
        <v>1</v>
      </c>
      <c r="O45" s="33" t="s">
        <v>66</v>
      </c>
      <c r="P45" s="25">
        <v>0.56000000000000005</v>
      </c>
      <c r="Q45" s="25">
        <v>0.01</v>
      </c>
      <c r="R45" s="25">
        <v>0.45</v>
      </c>
      <c r="S45" s="25">
        <v>-0.38</v>
      </c>
      <c r="T45" s="25">
        <v>0.28000000000000003</v>
      </c>
      <c r="U45" s="25">
        <v>0.57999999999999996</v>
      </c>
      <c r="V45" s="25">
        <v>0.85</v>
      </c>
      <c r="W45" s="25">
        <v>1.36</v>
      </c>
      <c r="X45" s="25">
        <v>1390</v>
      </c>
      <c r="Y45" s="79">
        <f t="shared" si="2"/>
        <v>1.7400000000000002</v>
      </c>
      <c r="Z45" s="49">
        <v>1.0112470210415301</v>
      </c>
      <c r="AA45" s="54" t="str">
        <f t="shared" si="3"/>
        <v>CONTIDO</v>
      </c>
      <c r="AB45" s="26">
        <v>1</v>
      </c>
      <c r="AC45" s="14" t="s">
        <v>66</v>
      </c>
      <c r="AD45" s="29">
        <v>0.61</v>
      </c>
      <c r="AE45" s="29">
        <v>0.01</v>
      </c>
      <c r="AF45" s="29">
        <v>0.34</v>
      </c>
      <c r="AG45" s="29">
        <v>-0.12</v>
      </c>
      <c r="AH45" s="29">
        <v>0.4</v>
      </c>
      <c r="AI45" s="29">
        <v>0.62</v>
      </c>
      <c r="AJ45" s="29">
        <v>0.83</v>
      </c>
      <c r="AK45" s="29">
        <v>1.27</v>
      </c>
      <c r="AL45" s="29">
        <v>1486</v>
      </c>
      <c r="AM45" s="79">
        <f t="shared" si="4"/>
        <v>1.3900000000000001</v>
      </c>
      <c r="AN45" s="40">
        <v>0.58967634737181096</v>
      </c>
      <c r="AO45" s="52" t="str">
        <f t="shared" si="5"/>
        <v>CONTIDO</v>
      </c>
      <c r="AP45" s="30">
        <v>1</v>
      </c>
      <c r="AS45" t="s">
        <v>65</v>
      </c>
      <c r="AT45">
        <v>0.55000000000000004</v>
      </c>
      <c r="AU45">
        <v>0.01</v>
      </c>
      <c r="AV45">
        <v>0.32</v>
      </c>
      <c r="AW45">
        <v>-0.16</v>
      </c>
      <c r="AX45">
        <v>0.36</v>
      </c>
      <c r="AY45">
        <v>0.56999999999999995</v>
      </c>
      <c r="AZ45">
        <v>0.77</v>
      </c>
      <c r="BA45">
        <v>1.1100000000000001</v>
      </c>
      <c r="BB45">
        <v>1429</v>
      </c>
      <c r="BC45">
        <v>1</v>
      </c>
    </row>
    <row r="46" spans="1:55" x14ac:dyDescent="0.25">
      <c r="A46" s="14" t="s">
        <v>67</v>
      </c>
      <c r="B46" s="29">
        <v>0.09</v>
      </c>
      <c r="C46" s="29">
        <v>0.01</v>
      </c>
      <c r="D46" s="29">
        <v>0.51</v>
      </c>
      <c r="E46" s="29">
        <v>-1.02</v>
      </c>
      <c r="F46" s="29">
        <v>-0.24</v>
      </c>
      <c r="G46" s="29">
        <v>0.11</v>
      </c>
      <c r="H46" s="29">
        <v>0.45</v>
      </c>
      <c r="I46" s="29">
        <v>1.01</v>
      </c>
      <c r="J46" s="29">
        <v>1452</v>
      </c>
      <c r="K46" s="79">
        <f t="shared" si="0"/>
        <v>2.0300000000000002</v>
      </c>
      <c r="L46" s="40">
        <v>-0.22027349994593201</v>
      </c>
      <c r="M46" s="52" t="str">
        <f t="shared" si="1"/>
        <v>CONTIDO</v>
      </c>
      <c r="N46" s="30">
        <v>1</v>
      </c>
      <c r="O46" s="33" t="s">
        <v>67</v>
      </c>
      <c r="P46" s="25">
        <v>1.1299999999999999</v>
      </c>
      <c r="Q46" s="25">
        <v>0.01</v>
      </c>
      <c r="R46" s="25">
        <v>0.42</v>
      </c>
      <c r="S46" s="25">
        <v>0.28999999999999998</v>
      </c>
      <c r="T46" s="25">
        <v>0.84</v>
      </c>
      <c r="U46" s="25">
        <v>1.1499999999999999</v>
      </c>
      <c r="V46" s="25">
        <v>1.43</v>
      </c>
      <c r="W46" s="25">
        <v>1.93</v>
      </c>
      <c r="X46" s="25">
        <v>1369</v>
      </c>
      <c r="Y46" s="79">
        <f t="shared" si="2"/>
        <v>1.64</v>
      </c>
      <c r="Z46" s="49">
        <v>1.35808719854589</v>
      </c>
      <c r="AA46" s="54" t="str">
        <f t="shared" si="3"/>
        <v>CONTIDO</v>
      </c>
      <c r="AB46" s="26">
        <v>1</v>
      </c>
      <c r="AC46" s="14" t="s">
        <v>67</v>
      </c>
      <c r="AD46" s="29">
        <v>0.5</v>
      </c>
      <c r="AE46" s="29">
        <v>0.01</v>
      </c>
      <c r="AF46" s="29">
        <v>0.37</v>
      </c>
      <c r="AG46" s="29">
        <v>-0.27</v>
      </c>
      <c r="AH46" s="29">
        <v>0.28000000000000003</v>
      </c>
      <c r="AI46" s="29">
        <v>0.52</v>
      </c>
      <c r="AJ46" s="29">
        <v>0.76</v>
      </c>
      <c r="AK46" s="29">
        <v>1.18</v>
      </c>
      <c r="AL46" s="29">
        <v>1591</v>
      </c>
      <c r="AM46" s="79">
        <f t="shared" si="4"/>
        <v>1.45</v>
      </c>
      <c r="AN46" s="40">
        <v>0.86679916999186801</v>
      </c>
      <c r="AO46" s="52" t="str">
        <f t="shared" si="5"/>
        <v>CONTIDO</v>
      </c>
      <c r="AP46" s="30">
        <v>1</v>
      </c>
      <c r="AS46" t="s">
        <v>66</v>
      </c>
      <c r="AT46">
        <v>0.61</v>
      </c>
      <c r="AU46">
        <v>0.01</v>
      </c>
      <c r="AV46">
        <v>0.34</v>
      </c>
      <c r="AW46">
        <v>-0.12</v>
      </c>
      <c r="AX46">
        <v>0.4</v>
      </c>
      <c r="AY46">
        <v>0.62</v>
      </c>
      <c r="AZ46">
        <v>0.83</v>
      </c>
      <c r="BA46">
        <v>1.27</v>
      </c>
      <c r="BB46">
        <v>1486</v>
      </c>
      <c r="BC46">
        <v>1</v>
      </c>
    </row>
    <row r="47" spans="1:55" x14ac:dyDescent="0.25">
      <c r="A47" s="14" t="s">
        <v>68</v>
      </c>
      <c r="B47" s="29">
        <v>-0.32</v>
      </c>
      <c r="C47" s="29">
        <v>0.02</v>
      </c>
      <c r="D47" s="29">
        <v>0.59</v>
      </c>
      <c r="E47" s="29">
        <v>-1.55</v>
      </c>
      <c r="F47" s="29">
        <v>-0.7</v>
      </c>
      <c r="G47" s="29">
        <v>-0.28999999999999998</v>
      </c>
      <c r="H47" s="29">
        <v>7.0000000000000007E-2</v>
      </c>
      <c r="I47" s="29">
        <v>0.82</v>
      </c>
      <c r="J47" s="29">
        <v>1529</v>
      </c>
      <c r="K47" s="79">
        <f t="shared" si="0"/>
        <v>2.37</v>
      </c>
      <c r="L47" s="40">
        <v>0.14713553753254399</v>
      </c>
      <c r="M47" s="52" t="str">
        <f t="shared" si="1"/>
        <v>CONTIDO</v>
      </c>
      <c r="N47" s="30">
        <v>1</v>
      </c>
      <c r="O47" s="33" t="s">
        <v>68</v>
      </c>
      <c r="P47" s="25">
        <v>0.18</v>
      </c>
      <c r="Q47" s="25">
        <v>0.01</v>
      </c>
      <c r="R47" s="25">
        <v>0.57999999999999996</v>
      </c>
      <c r="S47" s="25">
        <v>-0.99</v>
      </c>
      <c r="T47" s="25">
        <v>-0.18</v>
      </c>
      <c r="U47" s="25">
        <v>0.19</v>
      </c>
      <c r="V47" s="25">
        <v>0.55000000000000004</v>
      </c>
      <c r="W47" s="25">
        <v>1.32</v>
      </c>
      <c r="X47" s="25">
        <v>1535</v>
      </c>
      <c r="Y47" s="79">
        <f t="shared" si="2"/>
        <v>2.31</v>
      </c>
      <c r="Z47" s="49">
        <v>-0.44285939145689901</v>
      </c>
      <c r="AA47" s="54" t="str">
        <f t="shared" si="3"/>
        <v>CONTIDO</v>
      </c>
      <c r="AB47" s="26">
        <v>1</v>
      </c>
      <c r="AC47" s="14" t="s">
        <v>68</v>
      </c>
      <c r="AD47" s="29">
        <v>-0.26</v>
      </c>
      <c r="AE47" s="29">
        <v>0.01</v>
      </c>
      <c r="AF47" s="29">
        <v>0.46</v>
      </c>
      <c r="AG47" s="29">
        <v>-1.25</v>
      </c>
      <c r="AH47" s="29">
        <v>-0.53</v>
      </c>
      <c r="AI47" s="29">
        <v>-0.23</v>
      </c>
      <c r="AJ47" s="29">
        <v>0.05</v>
      </c>
      <c r="AK47" s="29">
        <v>0.56999999999999995</v>
      </c>
      <c r="AL47" s="29">
        <v>1394</v>
      </c>
      <c r="AM47" s="79">
        <f t="shared" si="4"/>
        <v>1.8199999999999998</v>
      </c>
      <c r="AN47" s="40">
        <v>-0.14588365066477199</v>
      </c>
      <c r="AO47" s="52" t="str">
        <f t="shared" si="5"/>
        <v>CONTIDO</v>
      </c>
      <c r="AP47" s="30">
        <v>1</v>
      </c>
      <c r="AS47" t="s">
        <v>67</v>
      </c>
      <c r="AT47">
        <v>0.5</v>
      </c>
      <c r="AU47">
        <v>0.01</v>
      </c>
      <c r="AV47">
        <v>0.37</v>
      </c>
      <c r="AW47">
        <v>-0.27</v>
      </c>
      <c r="AX47">
        <v>0.28000000000000003</v>
      </c>
      <c r="AY47">
        <v>0.52</v>
      </c>
      <c r="AZ47">
        <v>0.76</v>
      </c>
      <c r="BA47">
        <v>1.18</v>
      </c>
      <c r="BB47">
        <v>1591</v>
      </c>
      <c r="BC47">
        <v>1</v>
      </c>
    </row>
    <row r="48" spans="1:55" x14ac:dyDescent="0.25">
      <c r="A48" s="14" t="s">
        <v>69</v>
      </c>
      <c r="B48" s="29">
        <v>-0.3</v>
      </c>
      <c r="C48" s="29">
        <v>0.02</v>
      </c>
      <c r="D48" s="29">
        <v>0.56999999999999995</v>
      </c>
      <c r="E48" s="29">
        <v>-1.43</v>
      </c>
      <c r="F48" s="29">
        <v>-0.67</v>
      </c>
      <c r="G48" s="29">
        <v>-0.28999999999999998</v>
      </c>
      <c r="H48" s="29">
        <v>0.06</v>
      </c>
      <c r="I48" s="29">
        <v>0.8</v>
      </c>
      <c r="J48" s="29">
        <v>1426</v>
      </c>
      <c r="K48" s="79">
        <f t="shared" si="0"/>
        <v>2.23</v>
      </c>
      <c r="L48" s="40">
        <v>-1.1137727602060901</v>
      </c>
      <c r="M48" s="52" t="str">
        <f t="shared" si="1"/>
        <v>CONTIDO</v>
      </c>
      <c r="N48" s="30">
        <v>1</v>
      </c>
      <c r="O48" s="33" t="s">
        <v>69</v>
      </c>
      <c r="P48" s="25">
        <v>-0.06</v>
      </c>
      <c r="Q48" s="25">
        <v>0.01</v>
      </c>
      <c r="R48" s="25">
        <v>0.56999999999999995</v>
      </c>
      <c r="S48" s="25">
        <v>-1.1399999999999999</v>
      </c>
      <c r="T48" s="25">
        <v>-0.42</v>
      </c>
      <c r="U48" s="25">
        <v>-0.05</v>
      </c>
      <c r="V48" s="25">
        <v>0.31</v>
      </c>
      <c r="W48" s="25">
        <v>1.02</v>
      </c>
      <c r="X48" s="25">
        <v>1472</v>
      </c>
      <c r="Y48" s="79">
        <f t="shared" si="2"/>
        <v>2.16</v>
      </c>
      <c r="Z48" s="49">
        <v>-5.1376263785652999E-2</v>
      </c>
      <c r="AA48" s="54" t="str">
        <f t="shared" si="3"/>
        <v>CONTIDO</v>
      </c>
      <c r="AB48" s="26">
        <v>1</v>
      </c>
      <c r="AC48" s="14" t="s">
        <v>69</v>
      </c>
      <c r="AD48" s="29">
        <v>0.02</v>
      </c>
      <c r="AE48" s="29">
        <v>0.01</v>
      </c>
      <c r="AF48" s="29">
        <v>0.4</v>
      </c>
      <c r="AG48" s="29">
        <v>-0.84</v>
      </c>
      <c r="AH48" s="29">
        <v>-0.23</v>
      </c>
      <c r="AI48" s="29">
        <v>0.05</v>
      </c>
      <c r="AJ48" s="29">
        <v>0.28999999999999998</v>
      </c>
      <c r="AK48" s="29">
        <v>0.75</v>
      </c>
      <c r="AL48" s="29">
        <v>1518</v>
      </c>
      <c r="AM48" s="79">
        <f t="shared" si="4"/>
        <v>1.5899999999999999</v>
      </c>
      <c r="AN48" s="40">
        <v>0.10906794192540099</v>
      </c>
      <c r="AO48" s="52" t="str">
        <f t="shared" si="5"/>
        <v>CONTIDO</v>
      </c>
      <c r="AP48" s="30">
        <v>1</v>
      </c>
      <c r="AS48" t="s">
        <v>68</v>
      </c>
      <c r="AT48">
        <v>-0.26</v>
      </c>
      <c r="AU48">
        <v>0.01</v>
      </c>
      <c r="AV48">
        <v>0.46</v>
      </c>
      <c r="AW48">
        <v>-1.25</v>
      </c>
      <c r="AX48">
        <v>-0.53</v>
      </c>
      <c r="AY48">
        <v>-0.23</v>
      </c>
      <c r="AZ48">
        <v>0.05</v>
      </c>
      <c r="BA48">
        <v>0.56999999999999995</v>
      </c>
      <c r="BB48">
        <v>1394</v>
      </c>
      <c r="BC48">
        <v>1</v>
      </c>
    </row>
    <row r="49" spans="1:55" x14ac:dyDescent="0.25">
      <c r="A49" s="14" t="s">
        <v>70</v>
      </c>
      <c r="B49" s="29">
        <v>-0.38</v>
      </c>
      <c r="C49" s="29">
        <v>0.01</v>
      </c>
      <c r="D49" s="29">
        <v>0.52</v>
      </c>
      <c r="E49" s="29">
        <v>-1.48</v>
      </c>
      <c r="F49" s="29">
        <v>-0.68</v>
      </c>
      <c r="G49" s="29">
        <v>-0.36</v>
      </c>
      <c r="H49" s="29">
        <v>-0.05</v>
      </c>
      <c r="I49" s="29">
        <v>0.57999999999999996</v>
      </c>
      <c r="J49" s="29">
        <v>1217</v>
      </c>
      <c r="K49" s="79">
        <f t="shared" si="0"/>
        <v>2.06</v>
      </c>
      <c r="L49" s="40">
        <v>-0.81068113195201597</v>
      </c>
      <c r="M49" s="52" t="str">
        <f t="shared" si="1"/>
        <v>CONTIDO</v>
      </c>
      <c r="N49" s="30">
        <v>1</v>
      </c>
      <c r="O49" s="33" t="s">
        <v>70</v>
      </c>
      <c r="P49" s="25">
        <v>-0.19</v>
      </c>
      <c r="Q49" s="25">
        <v>0.01</v>
      </c>
      <c r="R49" s="25">
        <v>0.5</v>
      </c>
      <c r="S49" s="25">
        <v>-1.24</v>
      </c>
      <c r="T49" s="25">
        <v>-0.52</v>
      </c>
      <c r="U49" s="25">
        <v>-0.18</v>
      </c>
      <c r="V49" s="25">
        <v>0.14000000000000001</v>
      </c>
      <c r="W49" s="25">
        <v>0.77</v>
      </c>
      <c r="X49" s="25">
        <v>1445</v>
      </c>
      <c r="Y49" s="79">
        <f t="shared" si="2"/>
        <v>2.0099999999999998</v>
      </c>
      <c r="Z49" s="49">
        <v>0.65421918101134602</v>
      </c>
      <c r="AA49" s="54" t="str">
        <f t="shared" si="3"/>
        <v>CONTIDO</v>
      </c>
      <c r="AB49" s="26">
        <v>1</v>
      </c>
      <c r="AC49" s="14" t="s">
        <v>70</v>
      </c>
      <c r="AD49" s="29">
        <v>0.46</v>
      </c>
      <c r="AE49" s="29">
        <v>0.01</v>
      </c>
      <c r="AF49" s="29">
        <v>0.33</v>
      </c>
      <c r="AG49" s="29">
        <v>-0.21</v>
      </c>
      <c r="AH49" s="29">
        <v>0.25</v>
      </c>
      <c r="AI49" s="29">
        <v>0.46</v>
      </c>
      <c r="AJ49" s="29">
        <v>0.68</v>
      </c>
      <c r="AK49" s="29">
        <v>1.08</v>
      </c>
      <c r="AL49" s="29">
        <v>1343</v>
      </c>
      <c r="AM49" s="79">
        <f t="shared" si="4"/>
        <v>1.29</v>
      </c>
      <c r="AN49" s="40">
        <v>6.4200638207256605E-2</v>
      </c>
      <c r="AO49" s="52" t="str">
        <f t="shared" si="5"/>
        <v>CONTIDO</v>
      </c>
      <c r="AP49" s="30">
        <v>1</v>
      </c>
      <c r="AS49" t="s">
        <v>69</v>
      </c>
      <c r="AT49">
        <v>0.02</v>
      </c>
      <c r="AU49">
        <v>0.01</v>
      </c>
      <c r="AV49">
        <v>0.4</v>
      </c>
      <c r="AW49">
        <v>-0.84</v>
      </c>
      <c r="AX49">
        <v>-0.23</v>
      </c>
      <c r="AY49">
        <v>0.05</v>
      </c>
      <c r="AZ49">
        <v>0.28999999999999998</v>
      </c>
      <c r="BA49">
        <v>0.75</v>
      </c>
      <c r="BB49">
        <v>1518</v>
      </c>
      <c r="BC49">
        <v>1</v>
      </c>
    </row>
    <row r="50" spans="1:55" x14ac:dyDescent="0.25">
      <c r="A50" s="14" t="s">
        <v>71</v>
      </c>
      <c r="B50" s="29">
        <v>-0.35</v>
      </c>
      <c r="C50" s="29">
        <v>0.01</v>
      </c>
      <c r="D50" s="29">
        <v>0.46</v>
      </c>
      <c r="E50" s="29">
        <v>-1.35</v>
      </c>
      <c r="F50" s="29">
        <v>-0.63</v>
      </c>
      <c r="G50" s="29">
        <v>-0.32</v>
      </c>
      <c r="H50" s="29">
        <v>-0.03</v>
      </c>
      <c r="I50" s="29">
        <v>0.48</v>
      </c>
      <c r="J50" s="29">
        <v>1237</v>
      </c>
      <c r="K50" s="79">
        <f t="shared" si="0"/>
        <v>1.83</v>
      </c>
      <c r="L50" s="40">
        <v>-1.0421840133482401</v>
      </c>
      <c r="M50" s="52" t="str">
        <f t="shared" si="1"/>
        <v>CONTIDO</v>
      </c>
      <c r="N50" s="30">
        <v>1</v>
      </c>
      <c r="O50" s="33" t="s">
        <v>71</v>
      </c>
      <c r="P50" s="25">
        <v>-0.56000000000000005</v>
      </c>
      <c r="Q50" s="25">
        <v>0.01</v>
      </c>
      <c r="R50" s="25">
        <v>0.48</v>
      </c>
      <c r="S50" s="25">
        <v>-1.55</v>
      </c>
      <c r="T50" s="25">
        <v>-0.88</v>
      </c>
      <c r="U50" s="25">
        <v>-0.52</v>
      </c>
      <c r="V50" s="25">
        <v>-0.22</v>
      </c>
      <c r="W50" s="25">
        <v>0.31</v>
      </c>
      <c r="X50" s="25">
        <v>1397</v>
      </c>
      <c r="Y50" s="79">
        <f t="shared" si="2"/>
        <v>1.86</v>
      </c>
      <c r="Z50" s="49">
        <v>-0.65260557246411599</v>
      </c>
      <c r="AA50" s="54" t="str">
        <f t="shared" si="3"/>
        <v>CONTIDO</v>
      </c>
      <c r="AB50" s="26">
        <v>1</v>
      </c>
      <c r="AC50" s="14" t="s">
        <v>71</v>
      </c>
      <c r="AD50" s="29">
        <v>0.79</v>
      </c>
      <c r="AE50" s="29">
        <v>0.01</v>
      </c>
      <c r="AF50" s="29">
        <v>0.27</v>
      </c>
      <c r="AG50" s="29">
        <v>0.28000000000000003</v>
      </c>
      <c r="AH50" s="29">
        <v>0.61</v>
      </c>
      <c r="AI50" s="29">
        <v>0.79</v>
      </c>
      <c r="AJ50" s="29">
        <v>0.97</v>
      </c>
      <c r="AK50" s="29">
        <v>1.28</v>
      </c>
      <c r="AL50" s="29">
        <v>1281</v>
      </c>
      <c r="AM50" s="79">
        <f t="shared" si="4"/>
        <v>1</v>
      </c>
      <c r="AN50" s="40">
        <v>0.79204649467877297</v>
      </c>
      <c r="AO50" s="52" t="str">
        <f t="shared" si="5"/>
        <v>CONTIDO</v>
      </c>
      <c r="AP50" s="30">
        <v>1</v>
      </c>
      <c r="AS50" t="s">
        <v>70</v>
      </c>
      <c r="AT50">
        <v>0.46</v>
      </c>
      <c r="AU50">
        <v>0.01</v>
      </c>
      <c r="AV50">
        <v>0.33</v>
      </c>
      <c r="AW50">
        <v>-0.21</v>
      </c>
      <c r="AX50">
        <v>0.25</v>
      </c>
      <c r="AY50">
        <v>0.46</v>
      </c>
      <c r="AZ50">
        <v>0.68</v>
      </c>
      <c r="BA50">
        <v>1.08</v>
      </c>
      <c r="BB50">
        <v>1343</v>
      </c>
      <c r="BC50">
        <v>1</v>
      </c>
    </row>
    <row r="51" spans="1:55" x14ac:dyDescent="0.25">
      <c r="A51" s="14" t="s">
        <v>72</v>
      </c>
      <c r="B51" s="29">
        <v>0.06</v>
      </c>
      <c r="C51" s="29">
        <v>0.01</v>
      </c>
      <c r="D51" s="29">
        <v>0.46</v>
      </c>
      <c r="E51" s="29">
        <v>-0.89</v>
      </c>
      <c r="F51" s="29">
        <v>-0.23</v>
      </c>
      <c r="G51" s="29">
        <v>0.06</v>
      </c>
      <c r="H51" s="29">
        <v>0.39</v>
      </c>
      <c r="I51" s="29">
        <v>0.94</v>
      </c>
      <c r="J51" s="29">
        <v>1427</v>
      </c>
      <c r="K51" s="79">
        <f t="shared" si="0"/>
        <v>1.83</v>
      </c>
      <c r="L51" s="40">
        <v>-0.20924596916347901</v>
      </c>
      <c r="M51" s="52" t="str">
        <f t="shared" si="1"/>
        <v>CONTIDO</v>
      </c>
      <c r="N51" s="30">
        <v>1</v>
      </c>
      <c r="O51" s="33" t="s">
        <v>72</v>
      </c>
      <c r="P51" s="25">
        <v>-0.45</v>
      </c>
      <c r="Q51" s="25">
        <v>0.01</v>
      </c>
      <c r="R51" s="25">
        <v>0.54</v>
      </c>
      <c r="S51" s="25">
        <v>-1.59</v>
      </c>
      <c r="T51" s="25">
        <v>-0.78</v>
      </c>
      <c r="U51" s="25">
        <v>-0.43</v>
      </c>
      <c r="V51" s="25">
        <v>-0.09</v>
      </c>
      <c r="W51" s="25">
        <v>0.51</v>
      </c>
      <c r="X51" s="25">
        <v>1507</v>
      </c>
      <c r="Y51" s="79">
        <f t="shared" si="2"/>
        <v>2.1</v>
      </c>
      <c r="Z51" s="49">
        <v>0.401263346514938</v>
      </c>
      <c r="AA51" s="54" t="str">
        <f t="shared" si="3"/>
        <v>CONTIDO</v>
      </c>
      <c r="AB51" s="26">
        <v>1</v>
      </c>
      <c r="AC51" s="14" t="s">
        <v>72</v>
      </c>
      <c r="AD51" s="29">
        <v>0.95</v>
      </c>
      <c r="AE51" s="29">
        <v>0.01</v>
      </c>
      <c r="AF51" s="29">
        <v>0.28999999999999998</v>
      </c>
      <c r="AG51" s="29">
        <v>0.38</v>
      </c>
      <c r="AH51" s="29">
        <v>0.75</v>
      </c>
      <c r="AI51" s="29">
        <v>0.95</v>
      </c>
      <c r="AJ51" s="29">
        <v>1.1399999999999999</v>
      </c>
      <c r="AK51" s="29">
        <v>1.54</v>
      </c>
      <c r="AL51" s="29">
        <v>1458</v>
      </c>
      <c r="AM51" s="79">
        <f t="shared" si="4"/>
        <v>1.1600000000000001</v>
      </c>
      <c r="AN51" s="40">
        <v>0.23993366094277399</v>
      </c>
      <c r="AO51" s="52" t="str">
        <f t="shared" si="5"/>
        <v>NÃO</v>
      </c>
      <c r="AP51" s="30">
        <v>1</v>
      </c>
      <c r="AS51" t="s">
        <v>71</v>
      </c>
      <c r="AT51">
        <v>0.79</v>
      </c>
      <c r="AU51">
        <v>0.01</v>
      </c>
      <c r="AV51">
        <v>0.27</v>
      </c>
      <c r="AW51">
        <v>0.28000000000000003</v>
      </c>
      <c r="AX51">
        <v>0.61</v>
      </c>
      <c r="AY51">
        <v>0.79</v>
      </c>
      <c r="AZ51">
        <v>0.97</v>
      </c>
      <c r="BA51">
        <v>1.28</v>
      </c>
      <c r="BB51">
        <v>1281</v>
      </c>
      <c r="BC51">
        <v>1</v>
      </c>
    </row>
    <row r="52" spans="1:55" x14ac:dyDescent="0.25">
      <c r="A52" s="14" t="s">
        <v>73</v>
      </c>
      <c r="B52" s="29">
        <v>0.6</v>
      </c>
      <c r="C52" s="29">
        <v>0.01</v>
      </c>
      <c r="D52" s="29">
        <v>0.52</v>
      </c>
      <c r="E52" s="29">
        <v>-0.4</v>
      </c>
      <c r="F52" s="29">
        <v>0.26</v>
      </c>
      <c r="G52" s="29">
        <v>0.57999999999999996</v>
      </c>
      <c r="H52" s="29">
        <v>0.94</v>
      </c>
      <c r="I52" s="29">
        <v>1.62</v>
      </c>
      <c r="J52" s="29">
        <v>1413</v>
      </c>
      <c r="K52" s="79">
        <f t="shared" si="0"/>
        <v>2.02</v>
      </c>
      <c r="L52" s="40">
        <v>-3.0429461046543199E-3</v>
      </c>
      <c r="M52" s="52" t="str">
        <f t="shared" si="1"/>
        <v>CONTIDO</v>
      </c>
      <c r="N52" s="30">
        <v>1</v>
      </c>
      <c r="O52" s="33" t="s">
        <v>73</v>
      </c>
      <c r="P52" s="25">
        <v>-0.11</v>
      </c>
      <c r="Q52" s="25">
        <v>0.01</v>
      </c>
      <c r="R52" s="25">
        <v>0.55000000000000004</v>
      </c>
      <c r="S52" s="25">
        <v>-1.28</v>
      </c>
      <c r="T52" s="25">
        <v>-0.47</v>
      </c>
      <c r="U52" s="25">
        <v>-0.08</v>
      </c>
      <c r="V52" s="25">
        <v>0.26</v>
      </c>
      <c r="W52" s="25">
        <v>0.83</v>
      </c>
      <c r="X52" s="25">
        <v>1569</v>
      </c>
      <c r="Y52" s="79">
        <f t="shared" si="2"/>
        <v>2.11</v>
      </c>
      <c r="Z52" s="49">
        <v>0.50825897086989202</v>
      </c>
      <c r="AA52" s="54" t="str">
        <f t="shared" si="3"/>
        <v>CONTIDO</v>
      </c>
      <c r="AB52" s="26">
        <v>1</v>
      </c>
      <c r="AC52" s="14" t="s">
        <v>73</v>
      </c>
      <c r="AD52" s="29">
        <v>0.85</v>
      </c>
      <c r="AE52" s="29">
        <v>0.01</v>
      </c>
      <c r="AF52" s="29">
        <v>0.33</v>
      </c>
      <c r="AG52" s="29">
        <v>0.17</v>
      </c>
      <c r="AH52" s="29">
        <v>0.65</v>
      </c>
      <c r="AI52" s="29">
        <v>0.86</v>
      </c>
      <c r="AJ52" s="29">
        <v>1.06</v>
      </c>
      <c r="AK52" s="29">
        <v>1.52</v>
      </c>
      <c r="AL52" s="29">
        <v>1518</v>
      </c>
      <c r="AM52" s="79">
        <f t="shared" si="4"/>
        <v>1.35</v>
      </c>
      <c r="AN52" s="40">
        <v>0.94221846423021705</v>
      </c>
      <c r="AO52" s="52" t="str">
        <f t="shared" si="5"/>
        <v>CONTIDO</v>
      </c>
      <c r="AP52" s="30">
        <v>1</v>
      </c>
      <c r="AS52" t="s">
        <v>72</v>
      </c>
      <c r="AT52">
        <v>0.95</v>
      </c>
      <c r="AU52">
        <v>0.01</v>
      </c>
      <c r="AV52">
        <v>0.28999999999999998</v>
      </c>
      <c r="AW52">
        <v>0.38</v>
      </c>
      <c r="AX52">
        <v>0.75</v>
      </c>
      <c r="AY52">
        <v>0.95</v>
      </c>
      <c r="AZ52">
        <v>1.1399999999999999</v>
      </c>
      <c r="BA52">
        <v>1.54</v>
      </c>
      <c r="BB52">
        <v>1458</v>
      </c>
      <c r="BC52">
        <v>1</v>
      </c>
    </row>
    <row r="53" spans="1:55" x14ac:dyDescent="0.25">
      <c r="A53" s="14" t="s">
        <v>74</v>
      </c>
      <c r="B53" s="29">
        <v>0.26</v>
      </c>
      <c r="C53" s="29">
        <v>0.01</v>
      </c>
      <c r="D53" s="29">
        <v>0.47</v>
      </c>
      <c r="E53" s="29">
        <v>-0.72</v>
      </c>
      <c r="F53" s="29">
        <v>-0.06</v>
      </c>
      <c r="G53" s="29">
        <v>0.27</v>
      </c>
      <c r="H53" s="29">
        <v>0.56999999999999995</v>
      </c>
      <c r="I53" s="29">
        <v>1.1200000000000001</v>
      </c>
      <c r="J53" s="29">
        <v>1426</v>
      </c>
      <c r="K53" s="79">
        <f t="shared" si="0"/>
        <v>1.84</v>
      </c>
      <c r="L53" s="40">
        <v>0.419112386485191</v>
      </c>
      <c r="M53" s="52" t="str">
        <f t="shared" si="1"/>
        <v>CONTIDO</v>
      </c>
      <c r="N53" s="30">
        <v>1</v>
      </c>
      <c r="O53" s="33" t="s">
        <v>74</v>
      </c>
      <c r="P53" s="25">
        <v>0.3</v>
      </c>
      <c r="Q53" s="25">
        <v>0.01</v>
      </c>
      <c r="R53" s="25">
        <v>0.5</v>
      </c>
      <c r="S53" s="25">
        <v>-0.73</v>
      </c>
      <c r="T53" s="25">
        <v>-0.01</v>
      </c>
      <c r="U53" s="25">
        <v>0.32</v>
      </c>
      <c r="V53" s="25">
        <v>0.64</v>
      </c>
      <c r="W53" s="25">
        <v>1.19</v>
      </c>
      <c r="X53" s="25">
        <v>1303</v>
      </c>
      <c r="Y53" s="79">
        <f t="shared" si="2"/>
        <v>1.92</v>
      </c>
      <c r="Z53" s="49">
        <v>0.53314447834621903</v>
      </c>
      <c r="AA53" s="54" t="str">
        <f t="shared" si="3"/>
        <v>CONTIDO</v>
      </c>
      <c r="AB53" s="26">
        <v>1</v>
      </c>
      <c r="AC53" s="14" t="s">
        <v>74</v>
      </c>
      <c r="AD53" s="29">
        <v>0.86</v>
      </c>
      <c r="AE53" s="29">
        <v>0.01</v>
      </c>
      <c r="AF53" s="29">
        <v>0.32</v>
      </c>
      <c r="AG53" s="29">
        <v>0.26</v>
      </c>
      <c r="AH53" s="29">
        <v>0.65</v>
      </c>
      <c r="AI53" s="29">
        <v>0.86</v>
      </c>
      <c r="AJ53" s="29">
        <v>1.07</v>
      </c>
      <c r="AK53" s="29">
        <v>1.48</v>
      </c>
      <c r="AL53" s="29">
        <v>1528</v>
      </c>
      <c r="AM53" s="79">
        <f t="shared" si="4"/>
        <v>1.22</v>
      </c>
      <c r="AN53" s="40">
        <v>1.09804008192509</v>
      </c>
      <c r="AO53" s="52" t="str">
        <f t="shared" si="5"/>
        <v>CONTIDO</v>
      </c>
      <c r="AP53" s="30">
        <v>1</v>
      </c>
      <c r="AS53" t="s">
        <v>73</v>
      </c>
      <c r="AT53">
        <v>0.85</v>
      </c>
      <c r="AU53">
        <v>0.01</v>
      </c>
      <c r="AV53">
        <v>0.33</v>
      </c>
      <c r="AW53">
        <v>0.17</v>
      </c>
      <c r="AX53">
        <v>0.65</v>
      </c>
      <c r="AY53">
        <v>0.86</v>
      </c>
      <c r="AZ53">
        <v>1.06</v>
      </c>
      <c r="BA53">
        <v>1.52</v>
      </c>
      <c r="BB53">
        <v>1518</v>
      </c>
      <c r="BC53">
        <v>1</v>
      </c>
    </row>
    <row r="54" spans="1:55" x14ac:dyDescent="0.25">
      <c r="A54" s="14" t="s">
        <v>75</v>
      </c>
      <c r="B54" s="29">
        <v>0.05</v>
      </c>
      <c r="C54" s="29">
        <v>0.01</v>
      </c>
      <c r="D54" s="29">
        <v>0.47</v>
      </c>
      <c r="E54" s="29">
        <v>-0.96</v>
      </c>
      <c r="F54" s="29">
        <v>-0.23</v>
      </c>
      <c r="G54" s="29">
        <v>7.0000000000000007E-2</v>
      </c>
      <c r="H54" s="29">
        <v>0.35</v>
      </c>
      <c r="I54" s="29">
        <v>0.93</v>
      </c>
      <c r="J54" s="29">
        <v>1409</v>
      </c>
      <c r="K54" s="79">
        <f t="shared" si="0"/>
        <v>1.8900000000000001</v>
      </c>
      <c r="L54" s="40">
        <v>-0.16895444084369601</v>
      </c>
      <c r="M54" s="52" t="str">
        <f t="shared" si="1"/>
        <v>CONTIDO</v>
      </c>
      <c r="N54" s="30">
        <v>1</v>
      </c>
      <c r="O54" s="33" t="s">
        <v>75</v>
      </c>
      <c r="P54" s="25">
        <v>1.1499999999999999</v>
      </c>
      <c r="Q54" s="25">
        <v>0.01</v>
      </c>
      <c r="R54" s="25">
        <v>0.38</v>
      </c>
      <c r="S54" s="25">
        <v>0.39</v>
      </c>
      <c r="T54" s="25">
        <v>0.89</v>
      </c>
      <c r="U54" s="25">
        <v>1.1499999999999999</v>
      </c>
      <c r="V54" s="25">
        <v>1.41</v>
      </c>
      <c r="W54" s="25">
        <v>1.89</v>
      </c>
      <c r="X54" s="25">
        <v>1555</v>
      </c>
      <c r="Y54" s="79">
        <f t="shared" si="2"/>
        <v>1.5</v>
      </c>
      <c r="Z54" s="49">
        <v>1.68342445340248</v>
      </c>
      <c r="AA54" s="54" t="str">
        <f t="shared" si="3"/>
        <v>CONTIDO</v>
      </c>
      <c r="AB54" s="26">
        <v>1</v>
      </c>
      <c r="AC54" s="14" t="s">
        <v>75</v>
      </c>
      <c r="AD54" s="29">
        <v>0.9</v>
      </c>
      <c r="AE54" s="29">
        <v>0.01</v>
      </c>
      <c r="AF54" s="29">
        <v>0.3</v>
      </c>
      <c r="AG54" s="29">
        <v>0.3</v>
      </c>
      <c r="AH54" s="29">
        <v>0.7</v>
      </c>
      <c r="AI54" s="29">
        <v>0.89</v>
      </c>
      <c r="AJ54" s="29">
        <v>1.1000000000000001</v>
      </c>
      <c r="AK54" s="29">
        <v>1.51</v>
      </c>
      <c r="AL54" s="29">
        <v>1489</v>
      </c>
      <c r="AM54" s="79">
        <f t="shared" si="4"/>
        <v>1.21</v>
      </c>
      <c r="AN54" s="40">
        <v>1.3821717619156599</v>
      </c>
      <c r="AO54" s="52" t="str">
        <f t="shared" si="5"/>
        <v>CONTIDO</v>
      </c>
      <c r="AP54" s="30">
        <v>1</v>
      </c>
      <c r="AS54" t="s">
        <v>74</v>
      </c>
      <c r="AT54">
        <v>0.86</v>
      </c>
      <c r="AU54">
        <v>0.01</v>
      </c>
      <c r="AV54">
        <v>0.32</v>
      </c>
      <c r="AW54">
        <v>0.26</v>
      </c>
      <c r="AX54">
        <v>0.65</v>
      </c>
      <c r="AY54">
        <v>0.86</v>
      </c>
      <c r="AZ54">
        <v>1.07</v>
      </c>
      <c r="BA54">
        <v>1.48</v>
      </c>
      <c r="BB54">
        <v>1528</v>
      </c>
      <c r="BC54">
        <v>1</v>
      </c>
    </row>
    <row r="55" spans="1:55" x14ac:dyDescent="0.25">
      <c r="A55" s="14" t="s">
        <v>76</v>
      </c>
      <c r="B55" s="29">
        <v>0.1</v>
      </c>
      <c r="C55" s="29">
        <v>0.01</v>
      </c>
      <c r="D55" s="29">
        <v>0.52</v>
      </c>
      <c r="E55" s="29">
        <v>-0.99</v>
      </c>
      <c r="F55" s="29">
        <v>-0.23</v>
      </c>
      <c r="G55" s="29">
        <v>0.11</v>
      </c>
      <c r="H55" s="29">
        <v>0.46</v>
      </c>
      <c r="I55" s="29">
        <v>1.05</v>
      </c>
      <c r="J55" s="29">
        <v>1400</v>
      </c>
      <c r="K55" s="79">
        <f t="shared" si="0"/>
        <v>2.04</v>
      </c>
      <c r="L55" s="40">
        <v>-0.196936764795759</v>
      </c>
      <c r="M55" s="52" t="str">
        <f t="shared" si="1"/>
        <v>CONTIDO</v>
      </c>
      <c r="N55" s="30">
        <v>1</v>
      </c>
      <c r="O55" s="33" t="s">
        <v>76</v>
      </c>
      <c r="P55" s="25">
        <v>0.96</v>
      </c>
      <c r="Q55" s="25">
        <v>0.01</v>
      </c>
      <c r="R55" s="25">
        <v>0.51</v>
      </c>
      <c r="S55" s="25">
        <v>-0.05</v>
      </c>
      <c r="T55" s="25">
        <v>0.63</v>
      </c>
      <c r="U55" s="25">
        <v>0.94</v>
      </c>
      <c r="V55" s="25">
        <v>1.28</v>
      </c>
      <c r="W55" s="25">
        <v>1.95</v>
      </c>
      <c r="X55" s="25">
        <v>1353</v>
      </c>
      <c r="Y55" s="79">
        <f t="shared" si="2"/>
        <v>2</v>
      </c>
      <c r="Z55" s="49">
        <v>1.4812535962650399</v>
      </c>
      <c r="AA55" s="54" t="str">
        <f t="shared" si="3"/>
        <v>CONTIDO</v>
      </c>
      <c r="AB55" s="26">
        <v>1</v>
      </c>
      <c r="AC55" s="14" t="s">
        <v>76</v>
      </c>
      <c r="AD55" s="29">
        <v>0.76</v>
      </c>
      <c r="AE55" s="29">
        <v>0.01</v>
      </c>
      <c r="AF55" s="29">
        <v>0.34</v>
      </c>
      <c r="AG55" s="29">
        <v>0.02</v>
      </c>
      <c r="AH55" s="29">
        <v>0.55000000000000004</v>
      </c>
      <c r="AI55" s="29">
        <v>0.76</v>
      </c>
      <c r="AJ55" s="29">
        <v>0.97</v>
      </c>
      <c r="AK55" s="29">
        <v>1.44</v>
      </c>
      <c r="AL55" s="29">
        <v>1585</v>
      </c>
      <c r="AM55" s="79">
        <f t="shared" si="4"/>
        <v>1.42</v>
      </c>
      <c r="AN55" s="40">
        <v>1.1672072013847099</v>
      </c>
      <c r="AO55" s="52" t="str">
        <f t="shared" si="5"/>
        <v>CONTIDO</v>
      </c>
      <c r="AP55" s="30">
        <v>1</v>
      </c>
      <c r="AS55" t="s">
        <v>75</v>
      </c>
      <c r="AT55">
        <v>0.9</v>
      </c>
      <c r="AU55">
        <v>0.01</v>
      </c>
      <c r="AV55">
        <v>0.3</v>
      </c>
      <c r="AW55">
        <v>0.3</v>
      </c>
      <c r="AX55">
        <v>0.7</v>
      </c>
      <c r="AY55">
        <v>0.89</v>
      </c>
      <c r="AZ55">
        <v>1.1000000000000001</v>
      </c>
      <c r="BA55">
        <v>1.51</v>
      </c>
      <c r="BB55">
        <v>1489</v>
      </c>
      <c r="BC55">
        <v>1</v>
      </c>
    </row>
    <row r="56" spans="1:55" x14ac:dyDescent="0.25">
      <c r="A56" s="14" t="s">
        <v>77</v>
      </c>
      <c r="B56" s="29">
        <v>0.28000000000000003</v>
      </c>
      <c r="C56" s="29">
        <v>0.01</v>
      </c>
      <c r="D56" s="29">
        <v>0.51</v>
      </c>
      <c r="E56" s="29">
        <v>-0.76</v>
      </c>
      <c r="F56" s="29">
        <v>-0.04</v>
      </c>
      <c r="G56" s="29">
        <v>0.28999999999999998</v>
      </c>
      <c r="H56" s="29">
        <v>0.62</v>
      </c>
      <c r="I56" s="29">
        <v>1.23</v>
      </c>
      <c r="J56" s="29">
        <v>1435</v>
      </c>
      <c r="K56" s="79">
        <f t="shared" si="0"/>
        <v>1.99</v>
      </c>
      <c r="L56" s="40">
        <v>-0.29946825553926698</v>
      </c>
      <c r="M56" s="52" t="str">
        <f t="shared" si="1"/>
        <v>CONTIDO</v>
      </c>
      <c r="N56" s="30">
        <v>1</v>
      </c>
      <c r="O56" s="33" t="s">
        <v>77</v>
      </c>
      <c r="P56" s="25">
        <v>0.77</v>
      </c>
      <c r="Q56" s="25">
        <v>0.01</v>
      </c>
      <c r="R56" s="25">
        <v>0.51</v>
      </c>
      <c r="S56" s="25">
        <v>-0.23</v>
      </c>
      <c r="T56" s="25">
        <v>0.45</v>
      </c>
      <c r="U56" s="25">
        <v>0.78</v>
      </c>
      <c r="V56" s="25">
        <v>1.1000000000000001</v>
      </c>
      <c r="W56" s="25">
        <v>1.77</v>
      </c>
      <c r="X56" s="25">
        <v>1247</v>
      </c>
      <c r="Y56" s="79">
        <f t="shared" si="2"/>
        <v>2</v>
      </c>
      <c r="Z56" s="49">
        <v>0.77578679360092095</v>
      </c>
      <c r="AA56" s="54" t="str">
        <f t="shared" si="3"/>
        <v>CONTIDO</v>
      </c>
      <c r="AB56" s="26">
        <v>1</v>
      </c>
      <c r="AC56" s="14" t="s">
        <v>77</v>
      </c>
      <c r="AD56" s="29">
        <v>0.67</v>
      </c>
      <c r="AE56" s="29">
        <v>0.01</v>
      </c>
      <c r="AF56" s="29">
        <v>0.37</v>
      </c>
      <c r="AG56" s="29">
        <v>-0.12</v>
      </c>
      <c r="AH56" s="29">
        <v>0.44</v>
      </c>
      <c r="AI56" s="29">
        <v>0.67</v>
      </c>
      <c r="AJ56" s="29">
        <v>0.91</v>
      </c>
      <c r="AK56" s="29">
        <v>1.35</v>
      </c>
      <c r="AL56" s="29">
        <v>1568</v>
      </c>
      <c r="AM56" s="79">
        <f t="shared" si="4"/>
        <v>1.4700000000000002</v>
      </c>
      <c r="AN56" s="40">
        <v>1.1290604411727101</v>
      </c>
      <c r="AO56" s="52" t="str">
        <f t="shared" si="5"/>
        <v>CONTIDO</v>
      </c>
      <c r="AP56" s="30">
        <v>1</v>
      </c>
      <c r="AS56" t="s">
        <v>76</v>
      </c>
      <c r="AT56">
        <v>0.76</v>
      </c>
      <c r="AU56">
        <v>0.01</v>
      </c>
      <c r="AV56">
        <v>0.34</v>
      </c>
      <c r="AW56">
        <v>0.02</v>
      </c>
      <c r="AX56">
        <v>0.55000000000000004</v>
      </c>
      <c r="AY56">
        <v>0.76</v>
      </c>
      <c r="AZ56">
        <v>0.97</v>
      </c>
      <c r="BA56">
        <v>1.44</v>
      </c>
      <c r="BB56">
        <v>1585</v>
      </c>
      <c r="BC56">
        <v>1</v>
      </c>
    </row>
    <row r="57" spans="1:55" x14ac:dyDescent="0.25">
      <c r="A57" s="14" t="s">
        <v>78</v>
      </c>
      <c r="B57" s="29">
        <v>-0.82</v>
      </c>
      <c r="C57" s="29">
        <v>0.01</v>
      </c>
      <c r="D57" s="29">
        <v>0.53</v>
      </c>
      <c r="E57" s="29">
        <v>-1.98</v>
      </c>
      <c r="F57" s="29">
        <v>-1.1299999999999999</v>
      </c>
      <c r="G57" s="29">
        <v>-0.79</v>
      </c>
      <c r="H57" s="29">
        <v>-0.45</v>
      </c>
      <c r="I57" s="29">
        <v>0.12</v>
      </c>
      <c r="J57" s="29">
        <v>1552</v>
      </c>
      <c r="K57" s="79">
        <f t="shared" si="0"/>
        <v>2.1</v>
      </c>
      <c r="L57" s="40">
        <v>-0.94067992072667095</v>
      </c>
      <c r="M57" s="52" t="str">
        <f t="shared" si="1"/>
        <v>CONTIDO</v>
      </c>
      <c r="N57" s="30">
        <v>1</v>
      </c>
      <c r="O57" s="33" t="s">
        <v>78</v>
      </c>
      <c r="P57" s="25">
        <v>0.18</v>
      </c>
      <c r="Q57" s="25">
        <v>0.01</v>
      </c>
      <c r="R57" s="25">
        <v>0.38</v>
      </c>
      <c r="S57" s="25">
        <v>-0.62</v>
      </c>
      <c r="T57" s="25">
        <v>-0.06</v>
      </c>
      <c r="U57" s="25">
        <v>0.2</v>
      </c>
      <c r="V57" s="25">
        <v>0.44</v>
      </c>
      <c r="W57" s="25">
        <v>0.89</v>
      </c>
      <c r="X57" s="25">
        <v>1574</v>
      </c>
      <c r="Y57" s="79">
        <f t="shared" si="2"/>
        <v>1.51</v>
      </c>
      <c r="Z57" s="49">
        <v>-4.2909973554419001E-2</v>
      </c>
      <c r="AA57" s="54" t="str">
        <f t="shared" si="3"/>
        <v>CONTIDO</v>
      </c>
      <c r="AB57" s="26">
        <v>1</v>
      </c>
      <c r="AC57" s="14" t="s">
        <v>78</v>
      </c>
      <c r="AD57" s="29">
        <v>-0.42</v>
      </c>
      <c r="AE57" s="29">
        <v>0.01</v>
      </c>
      <c r="AF57" s="29">
        <v>0.41</v>
      </c>
      <c r="AG57" s="29">
        <v>-1.31</v>
      </c>
      <c r="AH57" s="29">
        <v>-0.67</v>
      </c>
      <c r="AI57" s="29">
        <v>-0.39</v>
      </c>
      <c r="AJ57" s="29">
        <v>-0.14000000000000001</v>
      </c>
      <c r="AK57" s="29">
        <v>0.31</v>
      </c>
      <c r="AL57" s="29">
        <v>1411</v>
      </c>
      <c r="AM57" s="79">
        <f t="shared" si="4"/>
        <v>1.62</v>
      </c>
      <c r="AN57" s="40">
        <v>-0.30428373260143299</v>
      </c>
      <c r="AO57" s="52" t="str">
        <f t="shared" si="5"/>
        <v>CONTIDO</v>
      </c>
      <c r="AP57" s="30">
        <v>1</v>
      </c>
      <c r="AS57" t="s">
        <v>77</v>
      </c>
      <c r="AT57">
        <v>0.67</v>
      </c>
      <c r="AU57">
        <v>0.01</v>
      </c>
      <c r="AV57">
        <v>0.37</v>
      </c>
      <c r="AW57">
        <v>-0.12</v>
      </c>
      <c r="AX57">
        <v>0.44</v>
      </c>
      <c r="AY57">
        <v>0.67</v>
      </c>
      <c r="AZ57">
        <v>0.91</v>
      </c>
      <c r="BA57">
        <v>1.35</v>
      </c>
      <c r="BB57">
        <v>1568</v>
      </c>
      <c r="BC57">
        <v>1</v>
      </c>
    </row>
    <row r="58" spans="1:55" x14ac:dyDescent="0.25">
      <c r="A58" s="14" t="s">
        <v>79</v>
      </c>
      <c r="B58" s="29">
        <v>-0.42</v>
      </c>
      <c r="C58" s="29">
        <v>0.01</v>
      </c>
      <c r="D58" s="29">
        <v>0.51</v>
      </c>
      <c r="E58" s="29">
        <v>-1.5</v>
      </c>
      <c r="F58" s="29">
        <v>-0.75</v>
      </c>
      <c r="G58" s="29">
        <v>-0.41</v>
      </c>
      <c r="H58" s="29">
        <v>-0.08</v>
      </c>
      <c r="I58" s="29">
        <v>0.51</v>
      </c>
      <c r="J58" s="29">
        <v>1323</v>
      </c>
      <c r="K58" s="79">
        <f t="shared" si="0"/>
        <v>2.0099999999999998</v>
      </c>
      <c r="L58" s="40">
        <v>0.19845385246943301</v>
      </c>
      <c r="M58" s="52" t="str">
        <f t="shared" si="1"/>
        <v>CONTIDO</v>
      </c>
      <c r="N58" s="30">
        <v>1</v>
      </c>
      <c r="O58" s="33" t="s">
        <v>79</v>
      </c>
      <c r="P58" s="25">
        <v>-7.0000000000000007E-2</v>
      </c>
      <c r="Q58" s="25">
        <v>0.01</v>
      </c>
      <c r="R58" s="25">
        <v>0.46</v>
      </c>
      <c r="S58" s="25">
        <v>-1.04</v>
      </c>
      <c r="T58" s="25">
        <v>-0.37</v>
      </c>
      <c r="U58" s="25">
        <v>-0.04</v>
      </c>
      <c r="V58" s="25">
        <v>0.24</v>
      </c>
      <c r="W58" s="25">
        <v>0.74</v>
      </c>
      <c r="X58" s="25">
        <v>1345</v>
      </c>
      <c r="Y58" s="79">
        <f t="shared" si="2"/>
        <v>1.78</v>
      </c>
      <c r="Z58" s="49">
        <v>1.1269854637427801</v>
      </c>
      <c r="AA58" s="54" t="str">
        <f t="shared" si="3"/>
        <v>NÃO</v>
      </c>
      <c r="AB58" s="26">
        <v>1</v>
      </c>
      <c r="AC58" s="14" t="s">
        <v>79</v>
      </c>
      <c r="AD58" s="29">
        <v>-0.28000000000000003</v>
      </c>
      <c r="AE58" s="29">
        <v>0.01</v>
      </c>
      <c r="AF58" s="29">
        <v>0.4</v>
      </c>
      <c r="AG58" s="29">
        <v>-1.1200000000000001</v>
      </c>
      <c r="AH58" s="29">
        <v>-0.52</v>
      </c>
      <c r="AI58" s="29">
        <v>-0.25</v>
      </c>
      <c r="AJ58" s="29">
        <v>0</v>
      </c>
      <c r="AK58" s="29">
        <v>0.45</v>
      </c>
      <c r="AL58" s="29">
        <v>1459</v>
      </c>
      <c r="AM58" s="79">
        <f t="shared" si="4"/>
        <v>1.57</v>
      </c>
      <c r="AN58" s="40">
        <v>-0.24589012603993099</v>
      </c>
      <c r="AO58" s="52" t="str">
        <f t="shared" si="5"/>
        <v>CONTIDO</v>
      </c>
      <c r="AP58" s="30">
        <v>1</v>
      </c>
      <c r="AS58" t="s">
        <v>78</v>
      </c>
      <c r="AT58">
        <v>-0.42</v>
      </c>
      <c r="AU58">
        <v>0.01</v>
      </c>
      <c r="AV58">
        <v>0.41</v>
      </c>
      <c r="AW58">
        <v>-1.31</v>
      </c>
      <c r="AX58">
        <v>-0.67</v>
      </c>
      <c r="AY58">
        <v>-0.39</v>
      </c>
      <c r="AZ58">
        <v>-0.14000000000000001</v>
      </c>
      <c r="BA58">
        <v>0.31</v>
      </c>
      <c r="BB58">
        <v>1411</v>
      </c>
      <c r="BC58">
        <v>1</v>
      </c>
    </row>
    <row r="59" spans="1:55" x14ac:dyDescent="0.25">
      <c r="A59" s="14" t="s">
        <v>80</v>
      </c>
      <c r="B59" s="29">
        <v>-0.36</v>
      </c>
      <c r="C59" s="29">
        <v>0.01</v>
      </c>
      <c r="D59" s="29">
        <v>0.54</v>
      </c>
      <c r="E59" s="29">
        <v>-1.44</v>
      </c>
      <c r="F59" s="29">
        <v>-0.71</v>
      </c>
      <c r="G59" s="29">
        <v>-0.34</v>
      </c>
      <c r="H59" s="29">
        <v>-0.01</v>
      </c>
      <c r="I59" s="29">
        <v>0.68</v>
      </c>
      <c r="J59" s="29">
        <v>1339</v>
      </c>
      <c r="K59" s="79">
        <f t="shared" si="0"/>
        <v>2.12</v>
      </c>
      <c r="L59" s="40">
        <v>0.90629106074419297</v>
      </c>
      <c r="M59" s="52" t="str">
        <f t="shared" si="1"/>
        <v>NÃO</v>
      </c>
      <c r="N59" s="30">
        <v>1</v>
      </c>
      <c r="O59" s="33" t="s">
        <v>80</v>
      </c>
      <c r="P59" s="25">
        <v>0.08</v>
      </c>
      <c r="Q59" s="25">
        <v>0.01</v>
      </c>
      <c r="R59" s="25">
        <v>0.52</v>
      </c>
      <c r="S59" s="25">
        <v>-1.05</v>
      </c>
      <c r="T59" s="25">
        <v>-0.23</v>
      </c>
      <c r="U59" s="25">
        <v>0.09</v>
      </c>
      <c r="V59" s="25">
        <v>0.41</v>
      </c>
      <c r="W59" s="25">
        <v>1.08</v>
      </c>
      <c r="X59" s="25">
        <v>1292</v>
      </c>
      <c r="Y59" s="79">
        <f t="shared" si="2"/>
        <v>2.13</v>
      </c>
      <c r="Z59" s="49">
        <v>0.29901346284717301</v>
      </c>
      <c r="AA59" s="54" t="str">
        <f t="shared" si="3"/>
        <v>CONTIDO</v>
      </c>
      <c r="AB59" s="26">
        <v>1</v>
      </c>
      <c r="AC59" s="14" t="s">
        <v>80</v>
      </c>
      <c r="AD59" s="29">
        <v>0.04</v>
      </c>
      <c r="AE59" s="29">
        <v>0.01</v>
      </c>
      <c r="AF59" s="29">
        <v>0.37</v>
      </c>
      <c r="AG59" s="29">
        <v>-0.73</v>
      </c>
      <c r="AH59" s="29">
        <v>-0.2</v>
      </c>
      <c r="AI59" s="29">
        <v>0.06</v>
      </c>
      <c r="AJ59" s="29">
        <v>0.3</v>
      </c>
      <c r="AK59" s="29">
        <v>0.72</v>
      </c>
      <c r="AL59" s="29">
        <v>1350</v>
      </c>
      <c r="AM59" s="79">
        <f t="shared" si="4"/>
        <v>1.45</v>
      </c>
      <c r="AN59" s="40">
        <v>8.7222138483699294E-3</v>
      </c>
      <c r="AO59" s="52" t="str">
        <f t="shared" si="5"/>
        <v>CONTIDO</v>
      </c>
      <c r="AP59" s="30">
        <v>1</v>
      </c>
      <c r="AS59" t="s">
        <v>79</v>
      </c>
      <c r="AT59">
        <v>-0.28000000000000003</v>
      </c>
      <c r="AU59">
        <v>0.01</v>
      </c>
      <c r="AV59">
        <v>0.4</v>
      </c>
      <c r="AW59">
        <v>-1.1200000000000001</v>
      </c>
      <c r="AX59">
        <v>-0.52</v>
      </c>
      <c r="AY59">
        <v>-0.25</v>
      </c>
      <c r="AZ59">
        <v>0</v>
      </c>
      <c r="BA59">
        <v>0.45</v>
      </c>
      <c r="BB59">
        <v>1459</v>
      </c>
      <c r="BC59">
        <v>1</v>
      </c>
    </row>
    <row r="60" spans="1:55" x14ac:dyDescent="0.25">
      <c r="A60" s="14" t="s">
        <v>81</v>
      </c>
      <c r="B60" s="29">
        <v>-0.06</v>
      </c>
      <c r="C60" s="29">
        <v>0.01</v>
      </c>
      <c r="D60" s="29">
        <v>0.3</v>
      </c>
      <c r="E60" s="29">
        <v>-0.67</v>
      </c>
      <c r="F60" s="29">
        <v>-0.26</v>
      </c>
      <c r="G60" s="29">
        <v>-0.06</v>
      </c>
      <c r="H60" s="29">
        <v>0.14000000000000001</v>
      </c>
      <c r="I60" s="29">
        <v>0.52</v>
      </c>
      <c r="J60" s="29">
        <v>1575</v>
      </c>
      <c r="K60" s="79">
        <f t="shared" si="0"/>
        <v>1.19</v>
      </c>
      <c r="L60" s="40">
        <v>-0.37370758681628402</v>
      </c>
      <c r="M60" s="52" t="str">
        <f t="shared" si="1"/>
        <v>CONTIDO</v>
      </c>
      <c r="N60" s="30">
        <v>1</v>
      </c>
      <c r="O60" s="33" t="s">
        <v>81</v>
      </c>
      <c r="P60" s="25">
        <v>0.21</v>
      </c>
      <c r="Q60" s="25">
        <v>0.01</v>
      </c>
      <c r="R60" s="25">
        <v>0.28999999999999998</v>
      </c>
      <c r="S60" s="25">
        <v>-0.36</v>
      </c>
      <c r="T60" s="25">
        <v>0.02</v>
      </c>
      <c r="U60" s="25">
        <v>0.2</v>
      </c>
      <c r="V60" s="25">
        <v>0.41</v>
      </c>
      <c r="W60" s="25">
        <v>0.76</v>
      </c>
      <c r="X60" s="25">
        <v>1394</v>
      </c>
      <c r="Y60" s="79">
        <f t="shared" si="2"/>
        <v>1.1200000000000001</v>
      </c>
      <c r="Z60" s="49">
        <v>0.82132620657946898</v>
      </c>
      <c r="AA60" s="54" t="str">
        <f t="shared" si="3"/>
        <v>NÃO</v>
      </c>
      <c r="AB60" s="26">
        <v>1</v>
      </c>
      <c r="AC60" s="14" t="s">
        <v>81</v>
      </c>
      <c r="AD60" s="29">
        <v>0.3</v>
      </c>
      <c r="AE60" s="29">
        <v>0.01</v>
      </c>
      <c r="AF60" s="29">
        <v>0.25</v>
      </c>
      <c r="AG60" s="29">
        <v>-0.21</v>
      </c>
      <c r="AH60" s="29">
        <v>0.15</v>
      </c>
      <c r="AI60" s="29">
        <v>0.31</v>
      </c>
      <c r="AJ60" s="29">
        <v>0.47</v>
      </c>
      <c r="AK60" s="29">
        <v>0.78</v>
      </c>
      <c r="AL60" s="29">
        <v>1394</v>
      </c>
      <c r="AM60" s="79">
        <f t="shared" si="4"/>
        <v>0.99</v>
      </c>
      <c r="AN60" s="40">
        <v>0.105687755584909</v>
      </c>
      <c r="AO60" s="52" t="str">
        <f t="shared" si="5"/>
        <v>CONTIDO</v>
      </c>
      <c r="AP60" s="30">
        <v>1</v>
      </c>
      <c r="AS60" t="s">
        <v>80</v>
      </c>
      <c r="AT60">
        <v>0.04</v>
      </c>
      <c r="AU60">
        <v>0.01</v>
      </c>
      <c r="AV60">
        <v>0.37</v>
      </c>
      <c r="AW60">
        <v>-0.73</v>
      </c>
      <c r="AX60">
        <v>-0.2</v>
      </c>
      <c r="AY60">
        <v>0.06</v>
      </c>
      <c r="AZ60">
        <v>0.3</v>
      </c>
      <c r="BA60">
        <v>0.72</v>
      </c>
      <c r="BB60">
        <v>1350</v>
      </c>
      <c r="BC60">
        <v>1</v>
      </c>
    </row>
    <row r="61" spans="1:55" x14ac:dyDescent="0.25">
      <c r="A61" s="14" t="s">
        <v>82</v>
      </c>
      <c r="B61" s="29">
        <v>0.01</v>
      </c>
      <c r="C61" s="29">
        <v>0.01</v>
      </c>
      <c r="D61" s="29">
        <v>0.51</v>
      </c>
      <c r="E61" s="29">
        <v>-0.99</v>
      </c>
      <c r="F61" s="29">
        <v>-0.31</v>
      </c>
      <c r="G61" s="29">
        <v>0.03</v>
      </c>
      <c r="H61" s="29">
        <v>0.35</v>
      </c>
      <c r="I61" s="29">
        <v>1.04</v>
      </c>
      <c r="J61" s="29">
        <v>1454</v>
      </c>
      <c r="K61" s="79">
        <f t="shared" si="0"/>
        <v>2.0300000000000002</v>
      </c>
      <c r="L61" s="40">
        <v>-8.70623066155473E-2</v>
      </c>
      <c r="M61" s="52" t="str">
        <f t="shared" si="1"/>
        <v>CONTIDO</v>
      </c>
      <c r="N61" s="30">
        <v>1</v>
      </c>
      <c r="O61" s="33" t="s">
        <v>82</v>
      </c>
      <c r="P61" s="25">
        <v>0.22</v>
      </c>
      <c r="Q61" s="25">
        <v>0.01</v>
      </c>
      <c r="R61" s="25">
        <v>0.52</v>
      </c>
      <c r="S61" s="25">
        <v>-0.81</v>
      </c>
      <c r="T61" s="25">
        <v>-0.1</v>
      </c>
      <c r="U61" s="25">
        <v>0.23</v>
      </c>
      <c r="V61" s="25">
        <v>0.56000000000000005</v>
      </c>
      <c r="W61" s="25">
        <v>1.2</v>
      </c>
      <c r="X61" s="25">
        <v>1575</v>
      </c>
      <c r="Y61" s="79">
        <f t="shared" si="2"/>
        <v>2.0099999999999998</v>
      </c>
      <c r="Z61" s="49">
        <v>0.253032427752931</v>
      </c>
      <c r="AA61" s="54" t="str">
        <f t="shared" si="3"/>
        <v>CONTIDO</v>
      </c>
      <c r="AB61" s="26">
        <v>1</v>
      </c>
      <c r="AC61" s="14" t="s">
        <v>82</v>
      </c>
      <c r="AD61" s="29">
        <v>0.59</v>
      </c>
      <c r="AE61" s="29">
        <v>0.01</v>
      </c>
      <c r="AF61" s="29">
        <v>0.32</v>
      </c>
      <c r="AG61" s="29">
        <v>-7.0000000000000007E-2</v>
      </c>
      <c r="AH61" s="29">
        <v>0.39</v>
      </c>
      <c r="AI61" s="29">
        <v>0.59</v>
      </c>
      <c r="AJ61" s="29">
        <v>0.8</v>
      </c>
      <c r="AK61" s="29">
        <v>1.23</v>
      </c>
      <c r="AL61" s="29">
        <v>1601</v>
      </c>
      <c r="AM61" s="79">
        <f t="shared" si="4"/>
        <v>1.3</v>
      </c>
      <c r="AN61" s="40">
        <v>0.67909949700389105</v>
      </c>
      <c r="AO61" s="52" t="str">
        <f t="shared" si="5"/>
        <v>CONTIDO</v>
      </c>
      <c r="AP61" s="30">
        <v>1</v>
      </c>
      <c r="AS61" t="s">
        <v>81</v>
      </c>
      <c r="AT61">
        <v>0.3</v>
      </c>
      <c r="AU61">
        <v>0.01</v>
      </c>
      <c r="AV61">
        <v>0.25</v>
      </c>
      <c r="AW61">
        <v>-0.21</v>
      </c>
      <c r="AX61">
        <v>0.15</v>
      </c>
      <c r="AY61">
        <v>0.31</v>
      </c>
      <c r="AZ61">
        <v>0.47</v>
      </c>
      <c r="BA61">
        <v>0.78</v>
      </c>
      <c r="BB61">
        <v>1394</v>
      </c>
      <c r="BC61">
        <v>1</v>
      </c>
    </row>
    <row r="62" spans="1:55" x14ac:dyDescent="0.25">
      <c r="A62" s="14" t="s">
        <v>83</v>
      </c>
      <c r="B62" s="29">
        <v>0.37</v>
      </c>
      <c r="C62" s="29">
        <v>0.01</v>
      </c>
      <c r="D62" s="29">
        <v>0.46</v>
      </c>
      <c r="E62" s="29">
        <v>-0.49</v>
      </c>
      <c r="F62" s="29">
        <v>7.0000000000000007E-2</v>
      </c>
      <c r="G62" s="29">
        <v>0.35</v>
      </c>
      <c r="H62" s="29">
        <v>0.67</v>
      </c>
      <c r="I62" s="29">
        <v>1.27</v>
      </c>
      <c r="J62" s="29">
        <v>1326</v>
      </c>
      <c r="K62" s="79">
        <f t="shared" si="0"/>
        <v>1.76</v>
      </c>
      <c r="L62" s="40">
        <v>-0.84251282552971596</v>
      </c>
      <c r="M62" s="52" t="str">
        <f t="shared" si="1"/>
        <v>NÃO</v>
      </c>
      <c r="N62" s="30">
        <v>1</v>
      </c>
      <c r="O62" s="33" t="s">
        <v>83</v>
      </c>
      <c r="P62" s="25">
        <v>0.41</v>
      </c>
      <c r="Q62" s="25">
        <v>0.01</v>
      </c>
      <c r="R62" s="25">
        <v>0.46</v>
      </c>
      <c r="S62" s="25">
        <v>-0.52</v>
      </c>
      <c r="T62" s="25">
        <v>0.12</v>
      </c>
      <c r="U62" s="25">
        <v>0.42</v>
      </c>
      <c r="V62" s="25">
        <v>0.72</v>
      </c>
      <c r="W62" s="25">
        <v>1.31</v>
      </c>
      <c r="X62" s="25">
        <v>1401</v>
      </c>
      <c r="Y62" s="79">
        <f t="shared" si="2"/>
        <v>1.83</v>
      </c>
      <c r="Z62" s="49">
        <v>0.40571782957676</v>
      </c>
      <c r="AA62" s="54" t="str">
        <f t="shared" si="3"/>
        <v>CONTIDO</v>
      </c>
      <c r="AB62" s="26">
        <v>1</v>
      </c>
      <c r="AC62" s="14" t="s">
        <v>83</v>
      </c>
      <c r="AD62" s="29">
        <v>0.75</v>
      </c>
      <c r="AE62" s="29">
        <v>0.01</v>
      </c>
      <c r="AF62" s="29">
        <v>0.33</v>
      </c>
      <c r="AG62" s="29">
        <v>0.11</v>
      </c>
      <c r="AH62" s="29">
        <v>0.54</v>
      </c>
      <c r="AI62" s="29">
        <v>0.75</v>
      </c>
      <c r="AJ62" s="29">
        <v>0.97</v>
      </c>
      <c r="AK62" s="29">
        <v>1.39</v>
      </c>
      <c r="AL62" s="29">
        <v>1269</v>
      </c>
      <c r="AM62" s="79">
        <f t="shared" si="4"/>
        <v>1.2799999999999998</v>
      </c>
      <c r="AN62" s="40">
        <v>1.419681517656</v>
      </c>
      <c r="AO62" s="52" t="str">
        <f t="shared" si="5"/>
        <v>NÃO</v>
      </c>
      <c r="AP62" s="30">
        <v>1</v>
      </c>
      <c r="AS62" t="s">
        <v>82</v>
      </c>
      <c r="AT62">
        <v>0.59</v>
      </c>
      <c r="AU62">
        <v>0.01</v>
      </c>
      <c r="AV62">
        <v>0.32</v>
      </c>
      <c r="AW62">
        <v>-7.0000000000000007E-2</v>
      </c>
      <c r="AX62">
        <v>0.39</v>
      </c>
      <c r="AY62">
        <v>0.59</v>
      </c>
      <c r="AZ62">
        <v>0.8</v>
      </c>
      <c r="BA62">
        <v>1.23</v>
      </c>
      <c r="BB62">
        <v>1601</v>
      </c>
      <c r="BC62">
        <v>1</v>
      </c>
    </row>
    <row r="63" spans="1:55" x14ac:dyDescent="0.25">
      <c r="A63" s="14" t="s">
        <v>84</v>
      </c>
      <c r="B63" s="29">
        <v>-0.39</v>
      </c>
      <c r="C63" s="29">
        <v>0.01</v>
      </c>
      <c r="D63" s="29">
        <v>0.32</v>
      </c>
      <c r="E63" s="29">
        <v>-1.05</v>
      </c>
      <c r="F63" s="29">
        <v>-0.6</v>
      </c>
      <c r="G63" s="29">
        <v>-0.38</v>
      </c>
      <c r="H63" s="29">
        <v>-0.16</v>
      </c>
      <c r="I63" s="29">
        <v>0.23</v>
      </c>
      <c r="J63" s="29">
        <v>1416</v>
      </c>
      <c r="K63" s="79">
        <f t="shared" si="0"/>
        <v>1.28</v>
      </c>
      <c r="L63" s="40">
        <v>-0.67250502879909102</v>
      </c>
      <c r="M63" s="52" t="str">
        <f t="shared" si="1"/>
        <v>CONTIDO</v>
      </c>
      <c r="N63" s="30">
        <v>1</v>
      </c>
      <c r="O63" s="33" t="s">
        <v>84</v>
      </c>
      <c r="P63" s="25">
        <v>0.66</v>
      </c>
      <c r="Q63" s="25">
        <v>0.01</v>
      </c>
      <c r="R63" s="25">
        <v>0.28999999999999998</v>
      </c>
      <c r="S63" s="25">
        <v>0.08</v>
      </c>
      <c r="T63" s="25">
        <v>0.47</v>
      </c>
      <c r="U63" s="25">
        <v>0.66</v>
      </c>
      <c r="V63" s="25">
        <v>0.85</v>
      </c>
      <c r="W63" s="25">
        <v>1.19</v>
      </c>
      <c r="X63" s="25">
        <v>1305</v>
      </c>
      <c r="Y63" s="79">
        <f t="shared" si="2"/>
        <v>1.1099999999999999</v>
      </c>
      <c r="Z63" s="49">
        <v>0.39314055309523699</v>
      </c>
      <c r="AA63" s="54" t="str">
        <f t="shared" si="3"/>
        <v>CONTIDO</v>
      </c>
      <c r="AB63" s="26">
        <v>1</v>
      </c>
      <c r="AC63" s="14" t="s">
        <v>84</v>
      </c>
      <c r="AD63" s="29">
        <v>0.89</v>
      </c>
      <c r="AE63" s="29">
        <v>0.01</v>
      </c>
      <c r="AF63" s="29">
        <v>0.22</v>
      </c>
      <c r="AG63" s="29">
        <v>0.44</v>
      </c>
      <c r="AH63" s="29">
        <v>0.75</v>
      </c>
      <c r="AI63" s="29">
        <v>0.89</v>
      </c>
      <c r="AJ63" s="29">
        <v>1.04</v>
      </c>
      <c r="AK63" s="29">
        <v>1.33</v>
      </c>
      <c r="AL63" s="29">
        <v>1684</v>
      </c>
      <c r="AM63" s="79">
        <f t="shared" si="4"/>
        <v>0.89000000000000012</v>
      </c>
      <c r="AN63" s="40">
        <v>1.0711037799488501</v>
      </c>
      <c r="AO63" s="52" t="str">
        <f t="shared" si="5"/>
        <v>CONTIDO</v>
      </c>
      <c r="AP63" s="30">
        <v>1</v>
      </c>
      <c r="AS63" t="s">
        <v>83</v>
      </c>
      <c r="AT63">
        <v>0.75</v>
      </c>
      <c r="AU63">
        <v>0.01</v>
      </c>
      <c r="AV63">
        <v>0.33</v>
      </c>
      <c r="AW63">
        <v>0.11</v>
      </c>
      <c r="AX63">
        <v>0.54</v>
      </c>
      <c r="AY63">
        <v>0.75</v>
      </c>
      <c r="AZ63">
        <v>0.97</v>
      </c>
      <c r="BA63">
        <v>1.39</v>
      </c>
      <c r="BB63">
        <v>1269</v>
      </c>
      <c r="BC63">
        <v>1</v>
      </c>
    </row>
    <row r="64" spans="1:55" x14ac:dyDescent="0.25">
      <c r="A64" s="14" t="s">
        <v>85</v>
      </c>
      <c r="B64" s="29">
        <v>7.0000000000000007E-2</v>
      </c>
      <c r="C64" s="29">
        <v>0.01</v>
      </c>
      <c r="D64" s="29">
        <v>0.47</v>
      </c>
      <c r="E64" s="29">
        <v>-0.93</v>
      </c>
      <c r="F64" s="29">
        <v>-0.23</v>
      </c>
      <c r="G64" s="29">
        <v>0.1</v>
      </c>
      <c r="H64" s="29">
        <v>0.4</v>
      </c>
      <c r="I64" s="29">
        <v>0.92</v>
      </c>
      <c r="J64" s="29">
        <v>1166</v>
      </c>
      <c r="K64" s="79">
        <f t="shared" si="0"/>
        <v>1.85</v>
      </c>
      <c r="L64" s="40">
        <v>0.95089490543744803</v>
      </c>
      <c r="M64" s="52" t="str">
        <f t="shared" si="1"/>
        <v>NÃO</v>
      </c>
      <c r="N64" s="30">
        <v>1</v>
      </c>
      <c r="O64" s="33" t="s">
        <v>85</v>
      </c>
      <c r="P64" s="25">
        <v>0.57999999999999996</v>
      </c>
      <c r="Q64" s="25">
        <v>0.01</v>
      </c>
      <c r="R64" s="25">
        <v>0.45</v>
      </c>
      <c r="S64" s="25">
        <v>-0.31</v>
      </c>
      <c r="T64" s="25">
        <v>0.3</v>
      </c>
      <c r="U64" s="25">
        <v>0.6</v>
      </c>
      <c r="V64" s="25">
        <v>0.88</v>
      </c>
      <c r="W64" s="25">
        <v>1.42</v>
      </c>
      <c r="X64" s="25">
        <v>1453</v>
      </c>
      <c r="Y64" s="79">
        <f t="shared" si="2"/>
        <v>1.73</v>
      </c>
      <c r="Z64" s="49">
        <v>0.58132610909795202</v>
      </c>
      <c r="AA64" s="54" t="str">
        <f t="shared" si="3"/>
        <v>CONTIDO</v>
      </c>
      <c r="AB64" s="26">
        <v>1</v>
      </c>
      <c r="AC64" s="14" t="s">
        <v>85</v>
      </c>
      <c r="AD64" s="29">
        <v>0.99</v>
      </c>
      <c r="AE64" s="29">
        <v>0.01</v>
      </c>
      <c r="AF64" s="29">
        <v>0.32</v>
      </c>
      <c r="AG64" s="29">
        <v>0.37</v>
      </c>
      <c r="AH64" s="29">
        <v>0.78</v>
      </c>
      <c r="AI64" s="29">
        <v>0.99</v>
      </c>
      <c r="AJ64" s="29">
        <v>1.2</v>
      </c>
      <c r="AK64" s="29">
        <v>1.64</v>
      </c>
      <c r="AL64" s="29">
        <v>1510</v>
      </c>
      <c r="AM64" s="79">
        <f t="shared" si="4"/>
        <v>1.27</v>
      </c>
      <c r="AN64" s="40">
        <v>1.67366810828784</v>
      </c>
      <c r="AO64" s="52" t="str">
        <f t="shared" si="5"/>
        <v>NÃO</v>
      </c>
      <c r="AP64" s="30">
        <v>1</v>
      </c>
      <c r="AS64" t="s">
        <v>84</v>
      </c>
      <c r="AT64">
        <v>0.89</v>
      </c>
      <c r="AU64">
        <v>0.01</v>
      </c>
      <c r="AV64">
        <v>0.22</v>
      </c>
      <c r="AW64">
        <v>0.44</v>
      </c>
      <c r="AX64">
        <v>0.75</v>
      </c>
      <c r="AY64">
        <v>0.89</v>
      </c>
      <c r="AZ64">
        <v>1.04</v>
      </c>
      <c r="BA64">
        <v>1.33</v>
      </c>
      <c r="BB64">
        <v>1684</v>
      </c>
      <c r="BC64">
        <v>1</v>
      </c>
    </row>
    <row r="65" spans="1:55" x14ac:dyDescent="0.25">
      <c r="A65" s="14" t="s">
        <v>86</v>
      </c>
      <c r="B65" s="29">
        <v>0.13</v>
      </c>
      <c r="C65" s="29">
        <v>0.01</v>
      </c>
      <c r="D65" s="29">
        <v>0.28000000000000003</v>
      </c>
      <c r="E65" s="29">
        <v>-0.41</v>
      </c>
      <c r="F65" s="29">
        <v>-0.05</v>
      </c>
      <c r="G65" s="29">
        <v>0.13</v>
      </c>
      <c r="H65" s="29">
        <v>0.32</v>
      </c>
      <c r="I65" s="29">
        <v>0.67</v>
      </c>
      <c r="J65" s="29">
        <v>1547</v>
      </c>
      <c r="K65" s="79">
        <f t="shared" si="0"/>
        <v>1.08</v>
      </c>
      <c r="L65" s="40">
        <v>-0.15094818535405899</v>
      </c>
      <c r="M65" s="52" t="str">
        <f t="shared" si="1"/>
        <v>CONTIDO</v>
      </c>
      <c r="N65" s="30">
        <v>1</v>
      </c>
      <c r="O65" s="33" t="s">
        <v>86</v>
      </c>
      <c r="P65" s="25">
        <v>0.21</v>
      </c>
      <c r="Q65" s="25">
        <v>0.01</v>
      </c>
      <c r="R65" s="25">
        <v>0.28000000000000003</v>
      </c>
      <c r="S65" s="25">
        <v>-0.35</v>
      </c>
      <c r="T65" s="25">
        <v>0.02</v>
      </c>
      <c r="U65" s="25">
        <v>0.21</v>
      </c>
      <c r="V65" s="25">
        <v>0.4</v>
      </c>
      <c r="W65" s="25">
        <v>0.73</v>
      </c>
      <c r="X65" s="25">
        <v>1464</v>
      </c>
      <c r="Y65" s="79">
        <f t="shared" si="2"/>
        <v>1.08</v>
      </c>
      <c r="Z65" s="49">
        <v>0.379985194865116</v>
      </c>
      <c r="AA65" s="54" t="str">
        <f t="shared" si="3"/>
        <v>CONTIDO</v>
      </c>
      <c r="AB65" s="26">
        <v>1</v>
      </c>
      <c r="AC65" s="14" t="s">
        <v>86</v>
      </c>
      <c r="AD65" s="29">
        <v>0.76</v>
      </c>
      <c r="AE65" s="29">
        <v>0.01</v>
      </c>
      <c r="AF65" s="29">
        <v>0.22</v>
      </c>
      <c r="AG65" s="29">
        <v>0.3</v>
      </c>
      <c r="AH65" s="29">
        <v>0.62</v>
      </c>
      <c r="AI65" s="29">
        <v>0.77</v>
      </c>
      <c r="AJ65" s="29">
        <v>0.9</v>
      </c>
      <c r="AK65" s="29">
        <v>1.18</v>
      </c>
      <c r="AL65" s="29">
        <v>1490</v>
      </c>
      <c r="AM65" s="79">
        <f t="shared" si="4"/>
        <v>0.87999999999999989</v>
      </c>
      <c r="AN65" s="40">
        <v>0.74924105542544395</v>
      </c>
      <c r="AO65" s="52" t="str">
        <f t="shared" si="5"/>
        <v>CONTIDO</v>
      </c>
      <c r="AP65" s="30">
        <v>1</v>
      </c>
      <c r="AS65" t="s">
        <v>85</v>
      </c>
      <c r="AT65">
        <v>0.99</v>
      </c>
      <c r="AU65">
        <v>0.01</v>
      </c>
      <c r="AV65">
        <v>0.32</v>
      </c>
      <c r="AW65">
        <v>0.37</v>
      </c>
      <c r="AX65">
        <v>0.78</v>
      </c>
      <c r="AY65">
        <v>0.99</v>
      </c>
      <c r="AZ65">
        <v>1.2</v>
      </c>
      <c r="BA65">
        <v>1.64</v>
      </c>
      <c r="BB65">
        <v>1510</v>
      </c>
      <c r="BC65">
        <v>1</v>
      </c>
    </row>
    <row r="66" spans="1:55" x14ac:dyDescent="0.25">
      <c r="A66" s="14" t="s">
        <v>87</v>
      </c>
      <c r="B66" s="29">
        <v>0.47</v>
      </c>
      <c r="C66" s="29">
        <v>0.01</v>
      </c>
      <c r="D66" s="29">
        <v>0.45</v>
      </c>
      <c r="E66" s="29">
        <v>-0.47</v>
      </c>
      <c r="F66" s="29">
        <v>0.18</v>
      </c>
      <c r="G66" s="29">
        <v>0.49</v>
      </c>
      <c r="H66" s="29">
        <v>0.77</v>
      </c>
      <c r="I66" s="29">
        <v>1.33</v>
      </c>
      <c r="J66" s="29">
        <v>1264</v>
      </c>
      <c r="K66" s="79">
        <f t="shared" si="0"/>
        <v>1.8</v>
      </c>
      <c r="L66" s="40">
        <v>0.86561170940825904</v>
      </c>
      <c r="M66" s="52" t="str">
        <f t="shared" si="1"/>
        <v>CONTIDO</v>
      </c>
      <c r="N66" s="30">
        <v>1</v>
      </c>
      <c r="O66" s="33" t="s">
        <v>87</v>
      </c>
      <c r="P66" s="25">
        <v>0.55000000000000004</v>
      </c>
      <c r="Q66" s="25">
        <v>0.01</v>
      </c>
      <c r="R66" s="25">
        <v>0.44</v>
      </c>
      <c r="S66" s="25">
        <v>-0.36</v>
      </c>
      <c r="T66" s="25">
        <v>0.27</v>
      </c>
      <c r="U66" s="25">
        <v>0.55000000000000004</v>
      </c>
      <c r="V66" s="25">
        <v>0.85</v>
      </c>
      <c r="W66" s="25">
        <v>1.39</v>
      </c>
      <c r="X66" s="25">
        <v>1587</v>
      </c>
      <c r="Y66" s="79">
        <f t="shared" si="2"/>
        <v>1.75</v>
      </c>
      <c r="Z66" s="49">
        <v>0.94942870440999605</v>
      </c>
      <c r="AA66" s="54" t="str">
        <f t="shared" si="3"/>
        <v>CONTIDO</v>
      </c>
      <c r="AB66" s="26">
        <v>1</v>
      </c>
      <c r="AC66" s="14" t="s">
        <v>87</v>
      </c>
      <c r="AD66" s="29">
        <v>1.02</v>
      </c>
      <c r="AE66" s="29">
        <v>0.01</v>
      </c>
      <c r="AF66" s="29">
        <v>0.34</v>
      </c>
      <c r="AG66" s="29">
        <v>0.41</v>
      </c>
      <c r="AH66" s="29">
        <v>0.79</v>
      </c>
      <c r="AI66" s="29">
        <v>1.02</v>
      </c>
      <c r="AJ66" s="29">
        <v>1.25</v>
      </c>
      <c r="AK66" s="29">
        <v>1.69</v>
      </c>
      <c r="AL66" s="29">
        <v>1492</v>
      </c>
      <c r="AM66" s="79">
        <f t="shared" si="4"/>
        <v>1.28</v>
      </c>
      <c r="AN66" s="40">
        <v>0.72999183184073302</v>
      </c>
      <c r="AO66" s="52" t="str">
        <f t="shared" si="5"/>
        <v>CONTIDO</v>
      </c>
      <c r="AP66" s="30">
        <v>1</v>
      </c>
      <c r="AS66" t="s">
        <v>86</v>
      </c>
      <c r="AT66">
        <v>0.76</v>
      </c>
      <c r="AU66">
        <v>0.01</v>
      </c>
      <c r="AV66">
        <v>0.22</v>
      </c>
      <c r="AW66">
        <v>0.3</v>
      </c>
      <c r="AX66">
        <v>0.62</v>
      </c>
      <c r="AY66">
        <v>0.77</v>
      </c>
      <c r="AZ66">
        <v>0.9</v>
      </c>
      <c r="BA66">
        <v>1.18</v>
      </c>
      <c r="BB66">
        <v>1490</v>
      </c>
      <c r="BC66">
        <v>1</v>
      </c>
    </row>
    <row r="67" spans="1:55" x14ac:dyDescent="0.25">
      <c r="A67" s="14" t="s">
        <v>88</v>
      </c>
      <c r="B67" s="29">
        <v>-0.74</v>
      </c>
      <c r="C67" s="29">
        <v>0.01</v>
      </c>
      <c r="D67" s="29">
        <v>0.52</v>
      </c>
      <c r="E67" s="29">
        <v>-1.8</v>
      </c>
      <c r="F67" s="29">
        <v>-1.08</v>
      </c>
      <c r="G67" s="29">
        <v>-0.73</v>
      </c>
      <c r="H67" s="29">
        <v>-0.4</v>
      </c>
      <c r="I67" s="29">
        <v>0.23</v>
      </c>
      <c r="J67" s="29">
        <v>1494</v>
      </c>
      <c r="K67" s="79">
        <f t="shared" si="0"/>
        <v>2.0300000000000002</v>
      </c>
      <c r="L67" s="40">
        <v>-0.24452091583725</v>
      </c>
      <c r="M67" s="52" t="str">
        <f t="shared" si="1"/>
        <v>CONTIDO</v>
      </c>
      <c r="N67" s="30">
        <v>1</v>
      </c>
      <c r="O67" s="33" t="s">
        <v>88</v>
      </c>
      <c r="P67" s="25">
        <v>0.55000000000000004</v>
      </c>
      <c r="Q67" s="25">
        <v>0.01</v>
      </c>
      <c r="R67" s="25">
        <v>0.35</v>
      </c>
      <c r="S67" s="25">
        <v>-0.16</v>
      </c>
      <c r="T67" s="25">
        <v>0.33</v>
      </c>
      <c r="U67" s="25">
        <v>0.56000000000000005</v>
      </c>
      <c r="V67" s="25">
        <v>0.8</v>
      </c>
      <c r="W67" s="25">
        <v>1.21</v>
      </c>
      <c r="X67" s="25">
        <v>1529</v>
      </c>
      <c r="Y67" s="79">
        <f t="shared" si="2"/>
        <v>1.3699999999999999</v>
      </c>
      <c r="Z67" s="49">
        <v>1.05200156479402</v>
      </c>
      <c r="AA67" s="54" t="str">
        <f t="shared" si="3"/>
        <v>CONTIDO</v>
      </c>
      <c r="AB67" s="26">
        <v>1</v>
      </c>
      <c r="AC67" s="14" t="s">
        <v>88</v>
      </c>
      <c r="AD67" s="29">
        <v>-0.4</v>
      </c>
      <c r="AE67" s="29">
        <v>0.01</v>
      </c>
      <c r="AF67" s="29">
        <v>0.39</v>
      </c>
      <c r="AG67" s="29">
        <v>-1.24</v>
      </c>
      <c r="AH67" s="29">
        <v>-0.65</v>
      </c>
      <c r="AI67" s="29">
        <v>-0.38</v>
      </c>
      <c r="AJ67" s="29">
        <v>-0.13</v>
      </c>
      <c r="AK67" s="29">
        <v>0.3</v>
      </c>
      <c r="AL67" s="29">
        <v>1586</v>
      </c>
      <c r="AM67" s="79">
        <f t="shared" si="4"/>
        <v>1.54</v>
      </c>
      <c r="AN67" s="40">
        <v>-0.28961051162898599</v>
      </c>
      <c r="AO67" s="52" t="str">
        <f t="shared" si="5"/>
        <v>CONTIDO</v>
      </c>
      <c r="AP67" s="30">
        <v>1</v>
      </c>
      <c r="AS67" t="s">
        <v>87</v>
      </c>
      <c r="AT67">
        <v>1.02</v>
      </c>
      <c r="AU67">
        <v>0.01</v>
      </c>
      <c r="AV67">
        <v>0.34</v>
      </c>
      <c r="AW67">
        <v>0.41</v>
      </c>
      <c r="AX67">
        <v>0.79</v>
      </c>
      <c r="AY67">
        <v>1.02</v>
      </c>
      <c r="AZ67">
        <v>1.25</v>
      </c>
      <c r="BA67">
        <v>1.69</v>
      </c>
      <c r="BB67">
        <v>1492</v>
      </c>
      <c r="BC67">
        <v>1</v>
      </c>
    </row>
    <row r="68" spans="1:55" x14ac:dyDescent="0.25">
      <c r="A68" s="14" t="s">
        <v>89</v>
      </c>
      <c r="B68" s="29">
        <v>-0.69</v>
      </c>
      <c r="C68" s="29">
        <v>0.01</v>
      </c>
      <c r="D68" s="29">
        <v>0.56000000000000005</v>
      </c>
      <c r="E68" s="29">
        <v>-1.84</v>
      </c>
      <c r="F68" s="29">
        <v>-1.03</v>
      </c>
      <c r="G68" s="29">
        <v>-0.66</v>
      </c>
      <c r="H68" s="29">
        <v>-0.3</v>
      </c>
      <c r="I68" s="29">
        <v>0.32</v>
      </c>
      <c r="J68" s="29">
        <v>1478</v>
      </c>
      <c r="K68" s="79">
        <f t="shared" ref="K68:K107" si="6">I68-E68</f>
        <v>2.16</v>
      </c>
      <c r="L68" s="40">
        <v>0.523645065063163</v>
      </c>
      <c r="M68" s="52" t="str">
        <f t="shared" ref="M68:M107" si="7">IF(AND(L68&gt;E68,L68&lt;I68),"CONTIDO","NÃO")</f>
        <v>NÃO</v>
      </c>
      <c r="N68" s="30">
        <v>1</v>
      </c>
      <c r="O68" s="33" t="s">
        <v>89</v>
      </c>
      <c r="P68" s="25">
        <v>-0.02</v>
      </c>
      <c r="Q68" s="25">
        <v>0.01</v>
      </c>
      <c r="R68" s="25">
        <v>0.51</v>
      </c>
      <c r="S68" s="25">
        <v>-1.06</v>
      </c>
      <c r="T68" s="25">
        <v>-0.34</v>
      </c>
      <c r="U68" s="25">
        <v>0</v>
      </c>
      <c r="V68" s="25">
        <v>0.32</v>
      </c>
      <c r="W68" s="25">
        <v>0.95</v>
      </c>
      <c r="X68" s="25">
        <v>1477</v>
      </c>
      <c r="Y68" s="79">
        <f t="shared" ref="Y68:Y107" si="8">W68-S68</f>
        <v>2.0099999999999998</v>
      </c>
      <c r="Z68" s="49">
        <v>1.36283763279723</v>
      </c>
      <c r="AA68" s="54" t="str">
        <f t="shared" ref="AA68:AA107" si="9">IF(AND(Z68&gt;S68,Z68&lt;W68),"CONTIDO","NÃO")</f>
        <v>NÃO</v>
      </c>
      <c r="AB68" s="26">
        <v>1</v>
      </c>
      <c r="AC68" s="14" t="s">
        <v>89</v>
      </c>
      <c r="AD68" s="29">
        <v>-0.27</v>
      </c>
      <c r="AE68" s="29">
        <v>0.01</v>
      </c>
      <c r="AF68" s="29">
        <v>0.38</v>
      </c>
      <c r="AG68" s="29">
        <v>-1.07</v>
      </c>
      <c r="AH68" s="29">
        <v>-0.51</v>
      </c>
      <c r="AI68" s="29">
        <v>-0.25</v>
      </c>
      <c r="AJ68" s="29">
        <v>-0.01</v>
      </c>
      <c r="AK68" s="29">
        <v>0.42</v>
      </c>
      <c r="AL68" s="29">
        <v>1425</v>
      </c>
      <c r="AM68" s="79">
        <f t="shared" ref="AM68:AM107" si="10">AK68-AG68</f>
        <v>1.49</v>
      </c>
      <c r="AN68" s="40">
        <v>0.24443569709111301</v>
      </c>
      <c r="AO68" s="52" t="str">
        <f t="shared" ref="AO68:AO107" si="11">IF(AND(AN68&gt;AG68,AN68&lt;AK68),"CONTIDO","NÃO")</f>
        <v>CONTIDO</v>
      </c>
      <c r="AP68" s="30">
        <v>1</v>
      </c>
      <c r="AS68" t="s">
        <v>88</v>
      </c>
      <c r="AT68">
        <v>-0.4</v>
      </c>
      <c r="AU68">
        <v>0.01</v>
      </c>
      <c r="AV68">
        <v>0.39</v>
      </c>
      <c r="AW68">
        <v>-1.24</v>
      </c>
      <c r="AX68">
        <v>-0.65</v>
      </c>
      <c r="AY68">
        <v>-0.38</v>
      </c>
      <c r="AZ68">
        <v>-0.13</v>
      </c>
      <c r="BA68">
        <v>0.3</v>
      </c>
      <c r="BB68">
        <v>1586</v>
      </c>
      <c r="BC68">
        <v>1</v>
      </c>
    </row>
    <row r="69" spans="1:55" x14ac:dyDescent="0.25">
      <c r="A69" s="14" t="s">
        <v>90</v>
      </c>
      <c r="B69" s="29">
        <v>-0.41</v>
      </c>
      <c r="C69" s="29">
        <v>0.02</v>
      </c>
      <c r="D69" s="29">
        <v>0.59</v>
      </c>
      <c r="E69" s="29">
        <v>-1.61</v>
      </c>
      <c r="F69" s="29">
        <v>-0.76</v>
      </c>
      <c r="G69" s="29">
        <v>-0.42</v>
      </c>
      <c r="H69" s="29">
        <v>-0.03</v>
      </c>
      <c r="I69" s="29">
        <v>0.74</v>
      </c>
      <c r="J69" s="29">
        <v>1479</v>
      </c>
      <c r="K69" s="79">
        <f t="shared" si="6"/>
        <v>2.35</v>
      </c>
      <c r="L69" s="40">
        <v>1.2284336791633199</v>
      </c>
      <c r="M69" s="52" t="str">
        <f t="shared" si="7"/>
        <v>NÃO</v>
      </c>
      <c r="N69" s="30">
        <v>1</v>
      </c>
      <c r="O69" s="33" t="s">
        <v>90</v>
      </c>
      <c r="P69" s="25">
        <v>0.01</v>
      </c>
      <c r="Q69" s="25">
        <v>0.02</v>
      </c>
      <c r="R69" s="25">
        <v>0.56000000000000005</v>
      </c>
      <c r="S69" s="25">
        <v>-1.17</v>
      </c>
      <c r="T69" s="25">
        <v>-0.32</v>
      </c>
      <c r="U69" s="25">
        <v>0.03</v>
      </c>
      <c r="V69" s="25">
        <v>0.39</v>
      </c>
      <c r="W69" s="25">
        <v>1.07</v>
      </c>
      <c r="X69" s="25">
        <v>1303</v>
      </c>
      <c r="Y69" s="79">
        <f t="shared" si="8"/>
        <v>2.2400000000000002</v>
      </c>
      <c r="Z69" s="49">
        <v>0.95099442531281098</v>
      </c>
      <c r="AA69" s="54" t="str">
        <f t="shared" si="9"/>
        <v>CONTIDO</v>
      </c>
      <c r="AB69" s="26">
        <v>1</v>
      </c>
      <c r="AC69" s="14" t="s">
        <v>90</v>
      </c>
      <c r="AD69" s="29">
        <v>-0.15</v>
      </c>
      <c r="AE69" s="29">
        <v>0.01</v>
      </c>
      <c r="AF69" s="29">
        <v>0.39</v>
      </c>
      <c r="AG69" s="29">
        <v>-0.95</v>
      </c>
      <c r="AH69" s="29">
        <v>-0.39</v>
      </c>
      <c r="AI69" s="29">
        <v>-0.13</v>
      </c>
      <c r="AJ69" s="29">
        <v>0.11</v>
      </c>
      <c r="AK69" s="29">
        <v>0.56000000000000005</v>
      </c>
      <c r="AL69" s="29">
        <v>1210</v>
      </c>
      <c r="AM69" s="79">
        <f t="shared" si="10"/>
        <v>1.51</v>
      </c>
      <c r="AN69" s="40">
        <v>-0.24655533068084401</v>
      </c>
      <c r="AO69" s="52" t="str">
        <f t="shared" si="11"/>
        <v>CONTIDO</v>
      </c>
      <c r="AP69" s="30">
        <v>1</v>
      </c>
      <c r="AS69" t="s">
        <v>89</v>
      </c>
      <c r="AT69">
        <v>-0.27</v>
      </c>
      <c r="AU69">
        <v>0.01</v>
      </c>
      <c r="AV69">
        <v>0.38</v>
      </c>
      <c r="AW69">
        <v>-1.07</v>
      </c>
      <c r="AX69">
        <v>-0.51</v>
      </c>
      <c r="AY69">
        <v>-0.25</v>
      </c>
      <c r="AZ69">
        <v>-0.01</v>
      </c>
      <c r="BA69">
        <v>0.42</v>
      </c>
      <c r="BB69">
        <v>1425</v>
      </c>
      <c r="BC69">
        <v>1</v>
      </c>
    </row>
    <row r="70" spans="1:55" x14ac:dyDescent="0.25">
      <c r="A70" s="14" t="s">
        <v>91</v>
      </c>
      <c r="B70" s="29">
        <v>-0.18</v>
      </c>
      <c r="C70" s="29">
        <v>0.02</v>
      </c>
      <c r="D70" s="29">
        <v>0.55000000000000004</v>
      </c>
      <c r="E70" s="29">
        <v>-1.29</v>
      </c>
      <c r="F70" s="29">
        <v>-0.53</v>
      </c>
      <c r="G70" s="29">
        <v>-0.16</v>
      </c>
      <c r="H70" s="29">
        <v>0.19</v>
      </c>
      <c r="I70" s="29">
        <v>0.89</v>
      </c>
      <c r="J70" s="29">
        <v>1294</v>
      </c>
      <c r="K70" s="79">
        <f t="shared" si="6"/>
        <v>2.1800000000000002</v>
      </c>
      <c r="L70" s="40">
        <v>0.26412127728032597</v>
      </c>
      <c r="M70" s="52" t="str">
        <f t="shared" si="7"/>
        <v>CONTIDO</v>
      </c>
      <c r="N70" s="30">
        <v>1</v>
      </c>
      <c r="O70" s="33" t="s">
        <v>91</v>
      </c>
      <c r="P70" s="25">
        <v>0.15</v>
      </c>
      <c r="Q70" s="25">
        <v>0.01</v>
      </c>
      <c r="R70" s="25">
        <v>0.54</v>
      </c>
      <c r="S70" s="25">
        <v>-0.95</v>
      </c>
      <c r="T70" s="25">
        <v>-0.19</v>
      </c>
      <c r="U70" s="25">
        <v>0.17</v>
      </c>
      <c r="V70" s="25">
        <v>0.52</v>
      </c>
      <c r="W70" s="25">
        <v>1.1299999999999999</v>
      </c>
      <c r="X70" s="25">
        <v>1388</v>
      </c>
      <c r="Y70" s="79">
        <f t="shared" si="8"/>
        <v>2.08</v>
      </c>
      <c r="Z70" s="49">
        <v>0.33840588045441899</v>
      </c>
      <c r="AA70" s="54" t="str">
        <f t="shared" si="9"/>
        <v>CONTIDO</v>
      </c>
      <c r="AB70" s="26">
        <v>1</v>
      </c>
      <c r="AC70" s="14" t="s">
        <v>91</v>
      </c>
      <c r="AD70" s="29">
        <v>0.01</v>
      </c>
      <c r="AE70" s="29">
        <v>0.01</v>
      </c>
      <c r="AF70" s="29">
        <v>0.39</v>
      </c>
      <c r="AG70" s="29">
        <v>-0.84</v>
      </c>
      <c r="AH70" s="29">
        <v>-0.23</v>
      </c>
      <c r="AI70" s="29">
        <v>0.02</v>
      </c>
      <c r="AJ70" s="29">
        <v>0.25</v>
      </c>
      <c r="AK70" s="29">
        <v>0.75</v>
      </c>
      <c r="AL70" s="29">
        <v>1499</v>
      </c>
      <c r="AM70" s="79">
        <f t="shared" si="10"/>
        <v>1.5899999999999999</v>
      </c>
      <c r="AN70" s="40">
        <v>0.68417039019977199</v>
      </c>
      <c r="AO70" s="52" t="str">
        <f t="shared" si="11"/>
        <v>CONTIDO</v>
      </c>
      <c r="AP70" s="30">
        <v>1</v>
      </c>
      <c r="AS70" t="s">
        <v>90</v>
      </c>
      <c r="AT70">
        <v>-0.15</v>
      </c>
      <c r="AU70">
        <v>0.01</v>
      </c>
      <c r="AV70">
        <v>0.39</v>
      </c>
      <c r="AW70">
        <v>-0.95</v>
      </c>
      <c r="AX70">
        <v>-0.39</v>
      </c>
      <c r="AY70">
        <v>-0.13</v>
      </c>
      <c r="AZ70">
        <v>0.11</v>
      </c>
      <c r="BA70">
        <v>0.56000000000000005</v>
      </c>
      <c r="BB70">
        <v>1210</v>
      </c>
      <c r="BC70">
        <v>1</v>
      </c>
    </row>
    <row r="71" spans="1:55" x14ac:dyDescent="0.25">
      <c r="A71" s="14" t="s">
        <v>92</v>
      </c>
      <c r="B71" s="29">
        <v>-0.05</v>
      </c>
      <c r="C71" s="29">
        <v>0.01</v>
      </c>
      <c r="D71" s="29">
        <v>0.56000000000000005</v>
      </c>
      <c r="E71" s="29">
        <v>-1.17</v>
      </c>
      <c r="F71" s="29">
        <v>-0.4</v>
      </c>
      <c r="G71" s="29">
        <v>-0.04</v>
      </c>
      <c r="H71" s="29">
        <v>0.31</v>
      </c>
      <c r="I71" s="29">
        <v>1.08</v>
      </c>
      <c r="J71" s="29">
        <v>1555</v>
      </c>
      <c r="K71" s="79">
        <f t="shared" si="6"/>
        <v>2.25</v>
      </c>
      <c r="L71" s="40">
        <v>-0.276578749472777</v>
      </c>
      <c r="M71" s="52" t="str">
        <f t="shared" si="7"/>
        <v>CONTIDO</v>
      </c>
      <c r="N71" s="30">
        <v>1</v>
      </c>
      <c r="O71" s="33" t="s">
        <v>92</v>
      </c>
      <c r="P71" s="25">
        <v>0.33</v>
      </c>
      <c r="Q71" s="25">
        <v>0.01</v>
      </c>
      <c r="R71" s="25">
        <v>0.57999999999999996</v>
      </c>
      <c r="S71" s="25">
        <v>-0.86</v>
      </c>
      <c r="T71" s="25">
        <v>-0.05</v>
      </c>
      <c r="U71" s="25">
        <v>0.33</v>
      </c>
      <c r="V71" s="25">
        <v>0.72</v>
      </c>
      <c r="W71" s="25">
        <v>1.41</v>
      </c>
      <c r="X71" s="25">
        <v>1585</v>
      </c>
      <c r="Y71" s="79">
        <f t="shared" si="8"/>
        <v>2.27</v>
      </c>
      <c r="Z71" s="49">
        <v>0.37798408982895698</v>
      </c>
      <c r="AA71" s="54" t="str">
        <f t="shared" si="9"/>
        <v>CONTIDO</v>
      </c>
      <c r="AB71" s="26">
        <v>1</v>
      </c>
      <c r="AC71" s="14" t="s">
        <v>92</v>
      </c>
      <c r="AD71" s="29">
        <v>0.17</v>
      </c>
      <c r="AE71" s="29">
        <v>0.01</v>
      </c>
      <c r="AF71" s="29">
        <v>0.39</v>
      </c>
      <c r="AG71" s="29">
        <v>-0.64</v>
      </c>
      <c r="AH71" s="29">
        <v>-0.09</v>
      </c>
      <c r="AI71" s="29">
        <v>0.18</v>
      </c>
      <c r="AJ71" s="29">
        <v>0.43</v>
      </c>
      <c r="AK71" s="29">
        <v>0.89</v>
      </c>
      <c r="AL71" s="29">
        <v>1344</v>
      </c>
      <c r="AM71" s="79">
        <f t="shared" si="10"/>
        <v>1.53</v>
      </c>
      <c r="AN71" s="40">
        <v>0.6198884130683</v>
      </c>
      <c r="AO71" s="52" t="str">
        <f t="shared" si="11"/>
        <v>CONTIDO</v>
      </c>
      <c r="AP71" s="30">
        <v>1</v>
      </c>
      <c r="AS71" t="s">
        <v>91</v>
      </c>
      <c r="AT71">
        <v>0.01</v>
      </c>
      <c r="AU71">
        <v>0.01</v>
      </c>
      <c r="AV71">
        <v>0.39</v>
      </c>
      <c r="AW71">
        <v>-0.84</v>
      </c>
      <c r="AX71">
        <v>-0.23</v>
      </c>
      <c r="AY71">
        <v>0.02</v>
      </c>
      <c r="AZ71">
        <v>0.25</v>
      </c>
      <c r="BA71">
        <v>0.75</v>
      </c>
      <c r="BB71">
        <v>1499</v>
      </c>
      <c r="BC71">
        <v>1</v>
      </c>
    </row>
    <row r="72" spans="1:55" x14ac:dyDescent="0.25">
      <c r="A72" s="14" t="s">
        <v>93</v>
      </c>
      <c r="B72" s="29">
        <v>0</v>
      </c>
      <c r="C72" s="29">
        <v>0.01</v>
      </c>
      <c r="D72" s="29">
        <v>0.52</v>
      </c>
      <c r="E72" s="29">
        <v>-1.08</v>
      </c>
      <c r="F72" s="29">
        <v>-0.34</v>
      </c>
      <c r="G72" s="29">
        <v>0.02</v>
      </c>
      <c r="H72" s="29">
        <v>0.34</v>
      </c>
      <c r="I72" s="29">
        <v>0.99</v>
      </c>
      <c r="J72" s="29">
        <v>1454</v>
      </c>
      <c r="K72" s="79">
        <f t="shared" si="6"/>
        <v>2.0700000000000003</v>
      </c>
      <c r="L72" s="40">
        <v>1.09907376695181</v>
      </c>
      <c r="M72" s="52" t="str">
        <f t="shared" si="7"/>
        <v>NÃO</v>
      </c>
      <c r="N72" s="30">
        <v>1</v>
      </c>
      <c r="O72" s="33" t="s">
        <v>93</v>
      </c>
      <c r="P72" s="25">
        <v>0.56000000000000005</v>
      </c>
      <c r="Q72" s="25">
        <v>0.01</v>
      </c>
      <c r="R72" s="25">
        <v>0.5</v>
      </c>
      <c r="S72" s="25">
        <v>-0.47</v>
      </c>
      <c r="T72" s="25">
        <v>0.24</v>
      </c>
      <c r="U72" s="25">
        <v>0.56999999999999995</v>
      </c>
      <c r="V72" s="25">
        <v>0.89</v>
      </c>
      <c r="W72" s="25">
        <v>1.53</v>
      </c>
      <c r="X72" s="25">
        <v>1636</v>
      </c>
      <c r="Y72" s="79">
        <f t="shared" si="8"/>
        <v>2</v>
      </c>
      <c r="Z72" s="49">
        <v>1.3327991709293601</v>
      </c>
      <c r="AA72" s="54" t="str">
        <f t="shared" si="9"/>
        <v>CONTIDO</v>
      </c>
      <c r="AB72" s="26">
        <v>1</v>
      </c>
      <c r="AC72" s="14" t="s">
        <v>93</v>
      </c>
      <c r="AD72" s="29">
        <v>0.3</v>
      </c>
      <c r="AE72" s="29">
        <v>0.01</v>
      </c>
      <c r="AF72" s="29">
        <v>0.37</v>
      </c>
      <c r="AG72" s="29">
        <v>-0.45</v>
      </c>
      <c r="AH72" s="29">
        <v>7.0000000000000007E-2</v>
      </c>
      <c r="AI72" s="29">
        <v>0.31</v>
      </c>
      <c r="AJ72" s="29">
        <v>0.54</v>
      </c>
      <c r="AK72" s="29">
        <v>0.99</v>
      </c>
      <c r="AL72" s="29">
        <v>1481</v>
      </c>
      <c r="AM72" s="79">
        <f t="shared" si="10"/>
        <v>1.44</v>
      </c>
      <c r="AN72" s="40">
        <v>0.31795881273319798</v>
      </c>
      <c r="AO72" s="52" t="str">
        <f t="shared" si="11"/>
        <v>CONTIDO</v>
      </c>
      <c r="AP72" s="30">
        <v>1</v>
      </c>
      <c r="AS72" t="s">
        <v>92</v>
      </c>
      <c r="AT72">
        <v>0.17</v>
      </c>
      <c r="AU72">
        <v>0.01</v>
      </c>
      <c r="AV72">
        <v>0.39</v>
      </c>
      <c r="AW72">
        <v>-0.64</v>
      </c>
      <c r="AX72">
        <v>-0.09</v>
      </c>
      <c r="AY72">
        <v>0.18</v>
      </c>
      <c r="AZ72">
        <v>0.43</v>
      </c>
      <c r="BA72">
        <v>0.89</v>
      </c>
      <c r="BB72">
        <v>1344</v>
      </c>
      <c r="BC72">
        <v>1</v>
      </c>
    </row>
    <row r="73" spans="1:55" x14ac:dyDescent="0.25">
      <c r="A73" s="14" t="s">
        <v>94</v>
      </c>
      <c r="B73" s="29">
        <v>0.27</v>
      </c>
      <c r="C73" s="29">
        <v>0.01</v>
      </c>
      <c r="D73" s="29">
        <v>0.51</v>
      </c>
      <c r="E73" s="29">
        <v>-0.77</v>
      </c>
      <c r="F73" s="29">
        <v>-0.03</v>
      </c>
      <c r="G73" s="29">
        <v>0.28999999999999998</v>
      </c>
      <c r="H73" s="29">
        <v>0.6</v>
      </c>
      <c r="I73" s="29">
        <v>1.19</v>
      </c>
      <c r="J73" s="29">
        <v>1330</v>
      </c>
      <c r="K73" s="79">
        <f t="shared" si="6"/>
        <v>1.96</v>
      </c>
      <c r="L73" s="40">
        <v>1.3017485727043201</v>
      </c>
      <c r="M73" s="52" t="str">
        <f t="shared" si="7"/>
        <v>NÃO</v>
      </c>
      <c r="N73" s="30">
        <v>1</v>
      </c>
      <c r="O73" s="33" t="s">
        <v>94</v>
      </c>
      <c r="P73" s="25">
        <v>0.52</v>
      </c>
      <c r="Q73" s="25">
        <v>0.01</v>
      </c>
      <c r="R73" s="25">
        <v>0.5</v>
      </c>
      <c r="S73" s="25">
        <v>-0.52</v>
      </c>
      <c r="T73" s="25">
        <v>0.19</v>
      </c>
      <c r="U73" s="25">
        <v>0.53</v>
      </c>
      <c r="V73" s="25">
        <v>0.84</v>
      </c>
      <c r="W73" s="25">
        <v>1.49</v>
      </c>
      <c r="X73" s="25">
        <v>1489</v>
      </c>
      <c r="Y73" s="79">
        <f t="shared" si="8"/>
        <v>2.0099999999999998</v>
      </c>
      <c r="Z73" s="49">
        <v>0.17563179201352799</v>
      </c>
      <c r="AA73" s="54" t="str">
        <f t="shared" si="9"/>
        <v>CONTIDO</v>
      </c>
      <c r="AB73" s="26">
        <v>1</v>
      </c>
      <c r="AC73" s="14" t="s">
        <v>94</v>
      </c>
      <c r="AD73" s="29">
        <v>0.5</v>
      </c>
      <c r="AE73" s="29">
        <v>0.01</v>
      </c>
      <c r="AF73" s="29">
        <v>0.34</v>
      </c>
      <c r="AG73" s="29">
        <v>-0.19</v>
      </c>
      <c r="AH73" s="29">
        <v>0.28999999999999998</v>
      </c>
      <c r="AI73" s="29">
        <v>0.51</v>
      </c>
      <c r="AJ73" s="29">
        <v>0.73</v>
      </c>
      <c r="AK73" s="29">
        <v>1.1499999999999999</v>
      </c>
      <c r="AL73" s="29">
        <v>1444</v>
      </c>
      <c r="AM73" s="79">
        <f t="shared" si="10"/>
        <v>1.3399999999999999</v>
      </c>
      <c r="AN73" s="40">
        <v>0.80459211053463298</v>
      </c>
      <c r="AO73" s="52" t="str">
        <f t="shared" si="11"/>
        <v>CONTIDO</v>
      </c>
      <c r="AP73" s="30">
        <v>1</v>
      </c>
      <c r="AS73" t="s">
        <v>93</v>
      </c>
      <c r="AT73">
        <v>0.3</v>
      </c>
      <c r="AU73">
        <v>0.01</v>
      </c>
      <c r="AV73">
        <v>0.37</v>
      </c>
      <c r="AW73">
        <v>-0.45</v>
      </c>
      <c r="AX73">
        <v>7.0000000000000007E-2</v>
      </c>
      <c r="AY73">
        <v>0.31</v>
      </c>
      <c r="AZ73">
        <v>0.54</v>
      </c>
      <c r="BA73">
        <v>0.99</v>
      </c>
      <c r="BB73">
        <v>1481</v>
      </c>
      <c r="BC73">
        <v>1</v>
      </c>
    </row>
    <row r="74" spans="1:55" x14ac:dyDescent="0.25">
      <c r="A74" s="14" t="s">
        <v>95</v>
      </c>
      <c r="B74" s="29">
        <v>1.17</v>
      </c>
      <c r="C74" s="29">
        <v>0.01</v>
      </c>
      <c r="D74" s="29">
        <v>0.25</v>
      </c>
      <c r="E74" s="29">
        <v>0.66</v>
      </c>
      <c r="F74" s="29">
        <v>1.01</v>
      </c>
      <c r="G74" s="29">
        <v>1.18</v>
      </c>
      <c r="H74" s="29">
        <v>1.34</v>
      </c>
      <c r="I74" s="29">
        <v>1.65</v>
      </c>
      <c r="J74" s="29">
        <v>1518</v>
      </c>
      <c r="K74" s="79">
        <f t="shared" si="6"/>
        <v>0.98999999999999988</v>
      </c>
      <c r="L74" s="40">
        <v>1.23543816408976</v>
      </c>
      <c r="M74" s="52" t="str">
        <f t="shared" si="7"/>
        <v>CONTIDO</v>
      </c>
      <c r="N74" s="30">
        <v>1</v>
      </c>
      <c r="O74" s="33" t="s">
        <v>95</v>
      </c>
      <c r="P74" s="25">
        <v>0.37</v>
      </c>
      <c r="Q74" s="25">
        <v>0.01</v>
      </c>
      <c r="R74" s="25">
        <v>0.32</v>
      </c>
      <c r="S74" s="25">
        <v>-0.28999999999999998</v>
      </c>
      <c r="T74" s="25">
        <v>0.16</v>
      </c>
      <c r="U74" s="25">
        <v>0.38</v>
      </c>
      <c r="V74" s="25">
        <v>0.59</v>
      </c>
      <c r="W74" s="25">
        <v>0.99</v>
      </c>
      <c r="X74" s="25">
        <v>1514</v>
      </c>
      <c r="Y74" s="79">
        <f t="shared" si="8"/>
        <v>1.28</v>
      </c>
      <c r="Z74" s="49">
        <v>0.243468526476288</v>
      </c>
      <c r="AA74" s="54" t="str">
        <f t="shared" si="9"/>
        <v>CONTIDO</v>
      </c>
      <c r="AB74" s="26">
        <v>1</v>
      </c>
      <c r="AC74" s="14" t="s">
        <v>95</v>
      </c>
      <c r="AD74" s="29">
        <v>0.64</v>
      </c>
      <c r="AE74" s="29">
        <v>0.01</v>
      </c>
      <c r="AF74" s="29">
        <v>0.26</v>
      </c>
      <c r="AG74" s="29">
        <v>0.1</v>
      </c>
      <c r="AH74" s="29">
        <v>0.47</v>
      </c>
      <c r="AI74" s="29">
        <v>0.65</v>
      </c>
      <c r="AJ74" s="29">
        <v>0.82</v>
      </c>
      <c r="AK74" s="29">
        <v>1.1200000000000001</v>
      </c>
      <c r="AL74" s="29">
        <v>1438</v>
      </c>
      <c r="AM74" s="79">
        <f t="shared" si="10"/>
        <v>1.02</v>
      </c>
      <c r="AN74" s="40">
        <v>0.86561577131387302</v>
      </c>
      <c r="AO74" s="52" t="str">
        <f t="shared" si="11"/>
        <v>CONTIDO</v>
      </c>
      <c r="AP74" s="30">
        <v>1</v>
      </c>
      <c r="AS74" t="s">
        <v>94</v>
      </c>
      <c r="AT74">
        <v>0.5</v>
      </c>
      <c r="AU74">
        <v>0.01</v>
      </c>
      <c r="AV74">
        <v>0.34</v>
      </c>
      <c r="AW74">
        <v>-0.19</v>
      </c>
      <c r="AX74">
        <v>0.28999999999999998</v>
      </c>
      <c r="AY74">
        <v>0.51</v>
      </c>
      <c r="AZ74">
        <v>0.73</v>
      </c>
      <c r="BA74">
        <v>1.1499999999999999</v>
      </c>
      <c r="BB74">
        <v>1444</v>
      </c>
      <c r="BC74">
        <v>1</v>
      </c>
    </row>
    <row r="75" spans="1:55" x14ac:dyDescent="0.25">
      <c r="A75" s="14" t="s">
        <v>96</v>
      </c>
      <c r="B75" s="29">
        <v>0.59</v>
      </c>
      <c r="C75" s="29">
        <v>0.01</v>
      </c>
      <c r="D75" s="29">
        <v>0.52</v>
      </c>
      <c r="E75" s="29">
        <v>-0.5</v>
      </c>
      <c r="F75" s="29">
        <v>0.28000000000000003</v>
      </c>
      <c r="G75" s="29">
        <v>0.62</v>
      </c>
      <c r="H75" s="29">
        <v>0.95</v>
      </c>
      <c r="I75" s="29">
        <v>1.55</v>
      </c>
      <c r="J75" s="29">
        <v>1475</v>
      </c>
      <c r="K75" s="79">
        <f t="shared" si="6"/>
        <v>2.0499999999999998</v>
      </c>
      <c r="L75" s="40">
        <v>0.43622576012398301</v>
      </c>
      <c r="M75" s="52" t="str">
        <f t="shared" si="7"/>
        <v>CONTIDO</v>
      </c>
      <c r="N75" s="30">
        <v>1</v>
      </c>
      <c r="O75" s="33" t="s">
        <v>96</v>
      </c>
      <c r="P75" s="25">
        <v>0.21</v>
      </c>
      <c r="Q75" s="25">
        <v>0.01</v>
      </c>
      <c r="R75" s="25">
        <v>0.52</v>
      </c>
      <c r="S75" s="25">
        <v>-0.82</v>
      </c>
      <c r="T75" s="25">
        <v>-0.12</v>
      </c>
      <c r="U75" s="25">
        <v>0.21</v>
      </c>
      <c r="V75" s="25">
        <v>0.56999999999999995</v>
      </c>
      <c r="W75" s="25">
        <v>1.22</v>
      </c>
      <c r="X75" s="25">
        <v>1468</v>
      </c>
      <c r="Y75" s="79">
        <f t="shared" si="8"/>
        <v>2.04</v>
      </c>
      <c r="Z75" s="49">
        <v>0.53180384335017306</v>
      </c>
      <c r="AA75" s="54" t="str">
        <f t="shared" si="9"/>
        <v>CONTIDO</v>
      </c>
      <c r="AB75" s="26">
        <v>1</v>
      </c>
      <c r="AC75" s="14" t="s">
        <v>96</v>
      </c>
      <c r="AD75" s="29">
        <v>0.75</v>
      </c>
      <c r="AE75" s="29">
        <v>0.01</v>
      </c>
      <c r="AF75" s="29">
        <v>0.34</v>
      </c>
      <c r="AG75" s="29">
        <v>0.09</v>
      </c>
      <c r="AH75" s="29">
        <v>0.52</v>
      </c>
      <c r="AI75" s="29">
        <v>0.76</v>
      </c>
      <c r="AJ75" s="29">
        <v>0.98</v>
      </c>
      <c r="AK75" s="29">
        <v>1.4</v>
      </c>
      <c r="AL75" s="29">
        <v>1631</v>
      </c>
      <c r="AM75" s="79">
        <f t="shared" si="10"/>
        <v>1.3099999999999998</v>
      </c>
      <c r="AN75" s="40">
        <v>1.4036669709870899</v>
      </c>
      <c r="AO75" s="52" t="str">
        <f t="shared" si="11"/>
        <v>NÃO</v>
      </c>
      <c r="AP75" s="30">
        <v>1</v>
      </c>
      <c r="AS75" t="s">
        <v>95</v>
      </c>
      <c r="AT75">
        <v>0.64</v>
      </c>
      <c r="AU75">
        <v>0.01</v>
      </c>
      <c r="AV75">
        <v>0.26</v>
      </c>
      <c r="AW75">
        <v>0.1</v>
      </c>
      <c r="AX75">
        <v>0.47</v>
      </c>
      <c r="AY75">
        <v>0.65</v>
      </c>
      <c r="AZ75">
        <v>0.82</v>
      </c>
      <c r="BA75">
        <v>1.1200000000000001</v>
      </c>
      <c r="BB75">
        <v>1438</v>
      </c>
      <c r="BC75">
        <v>1</v>
      </c>
    </row>
    <row r="76" spans="1:55" x14ac:dyDescent="0.25">
      <c r="A76" s="14" t="s">
        <v>97</v>
      </c>
      <c r="B76" s="29">
        <v>0.42</v>
      </c>
      <c r="C76" s="29">
        <v>0.02</v>
      </c>
      <c r="D76" s="29">
        <v>0.59</v>
      </c>
      <c r="E76" s="29">
        <v>-0.8</v>
      </c>
      <c r="F76" s="29">
        <v>0.05</v>
      </c>
      <c r="G76" s="29">
        <v>0.43</v>
      </c>
      <c r="H76" s="29">
        <v>0.81</v>
      </c>
      <c r="I76" s="29">
        <v>1.52</v>
      </c>
      <c r="J76" s="29">
        <v>1496</v>
      </c>
      <c r="K76" s="79">
        <f t="shared" si="6"/>
        <v>2.3200000000000003</v>
      </c>
      <c r="L76" s="40">
        <v>0.63584310083551399</v>
      </c>
      <c r="M76" s="52" t="str">
        <f t="shared" si="7"/>
        <v>CONTIDO</v>
      </c>
      <c r="N76" s="30">
        <v>1</v>
      </c>
      <c r="O76" s="33" t="s">
        <v>97</v>
      </c>
      <c r="P76" s="25">
        <v>0.21</v>
      </c>
      <c r="Q76" s="25">
        <v>0.02</v>
      </c>
      <c r="R76" s="25">
        <v>0.57999999999999996</v>
      </c>
      <c r="S76" s="25">
        <v>-1</v>
      </c>
      <c r="T76" s="25">
        <v>-0.15</v>
      </c>
      <c r="U76" s="25">
        <v>0.21</v>
      </c>
      <c r="V76" s="25">
        <v>0.61</v>
      </c>
      <c r="W76" s="25">
        <v>1.35</v>
      </c>
      <c r="X76" s="25">
        <v>1455</v>
      </c>
      <c r="Y76" s="79">
        <f t="shared" si="8"/>
        <v>2.35</v>
      </c>
      <c r="Z76" s="49">
        <v>0.63534214537320199</v>
      </c>
      <c r="AA76" s="54" t="str">
        <f t="shared" si="9"/>
        <v>CONTIDO</v>
      </c>
      <c r="AB76" s="26">
        <v>1</v>
      </c>
      <c r="AC76" s="14" t="s">
        <v>97</v>
      </c>
      <c r="AD76" s="29">
        <v>0.86</v>
      </c>
      <c r="AE76" s="29">
        <v>0.01</v>
      </c>
      <c r="AF76" s="29">
        <v>0.4</v>
      </c>
      <c r="AG76" s="29">
        <v>0.09</v>
      </c>
      <c r="AH76" s="29">
        <v>0.6</v>
      </c>
      <c r="AI76" s="29">
        <v>0.84</v>
      </c>
      <c r="AJ76" s="29">
        <v>1.1200000000000001</v>
      </c>
      <c r="AK76" s="29">
        <v>1.66</v>
      </c>
      <c r="AL76" s="29">
        <v>1431</v>
      </c>
      <c r="AM76" s="79">
        <f t="shared" si="10"/>
        <v>1.5699999999999998</v>
      </c>
      <c r="AN76" s="40">
        <v>1.40384340190262</v>
      </c>
      <c r="AO76" s="52" t="str">
        <f t="shared" si="11"/>
        <v>CONTIDO</v>
      </c>
      <c r="AP76" s="30">
        <v>1</v>
      </c>
      <c r="AS76" t="s">
        <v>96</v>
      </c>
      <c r="AT76">
        <v>0.75</v>
      </c>
      <c r="AU76">
        <v>0.01</v>
      </c>
      <c r="AV76">
        <v>0.34</v>
      </c>
      <c r="AW76">
        <v>0.09</v>
      </c>
      <c r="AX76">
        <v>0.52</v>
      </c>
      <c r="AY76">
        <v>0.76</v>
      </c>
      <c r="AZ76">
        <v>0.98</v>
      </c>
      <c r="BA76">
        <v>1.4</v>
      </c>
      <c r="BB76">
        <v>1631</v>
      </c>
      <c r="BC76">
        <v>1</v>
      </c>
    </row>
    <row r="77" spans="1:55" x14ac:dyDescent="0.25">
      <c r="A77" s="14" t="s">
        <v>98</v>
      </c>
      <c r="B77" s="29">
        <v>-0.77</v>
      </c>
      <c r="C77" s="29">
        <v>0.01</v>
      </c>
      <c r="D77" s="29">
        <v>0.43</v>
      </c>
      <c r="E77" s="29">
        <v>-1.7</v>
      </c>
      <c r="F77" s="29">
        <v>-1.04</v>
      </c>
      <c r="G77" s="29">
        <v>-0.75</v>
      </c>
      <c r="H77" s="29">
        <v>-0.46</v>
      </c>
      <c r="I77" s="29">
        <v>0.01</v>
      </c>
      <c r="J77" s="29">
        <v>1268</v>
      </c>
      <c r="K77" s="79">
        <f t="shared" si="6"/>
        <v>1.71</v>
      </c>
      <c r="L77" s="40">
        <v>-1.1659872590672999</v>
      </c>
      <c r="M77" s="52" t="str">
        <f t="shared" si="7"/>
        <v>CONTIDO</v>
      </c>
      <c r="N77" s="30">
        <v>1</v>
      </c>
      <c r="O77" s="33" t="s">
        <v>98</v>
      </c>
      <c r="P77" s="25">
        <v>0.97</v>
      </c>
      <c r="Q77" s="25">
        <v>0.01</v>
      </c>
      <c r="R77" s="25">
        <v>0.26</v>
      </c>
      <c r="S77" s="25">
        <v>0.46</v>
      </c>
      <c r="T77" s="25">
        <v>0.8</v>
      </c>
      <c r="U77" s="25">
        <v>0.97</v>
      </c>
      <c r="V77" s="25">
        <v>1.1499999999999999</v>
      </c>
      <c r="W77" s="25">
        <v>1.47</v>
      </c>
      <c r="X77" s="25">
        <v>1374</v>
      </c>
      <c r="Y77" s="79">
        <f t="shared" si="8"/>
        <v>1.01</v>
      </c>
      <c r="Z77" s="49">
        <v>1.01558224954442</v>
      </c>
      <c r="AA77" s="54" t="str">
        <f t="shared" si="9"/>
        <v>CONTIDO</v>
      </c>
      <c r="AB77" s="26">
        <v>1</v>
      </c>
      <c r="AC77" s="14" t="s">
        <v>98</v>
      </c>
      <c r="AD77" s="29">
        <v>-0.28999999999999998</v>
      </c>
      <c r="AE77" s="29">
        <v>0.01</v>
      </c>
      <c r="AF77" s="29">
        <v>0.32</v>
      </c>
      <c r="AG77" s="29">
        <v>-0.97</v>
      </c>
      <c r="AH77" s="29">
        <v>-0.49</v>
      </c>
      <c r="AI77" s="29">
        <v>-0.27</v>
      </c>
      <c r="AJ77" s="29">
        <v>-0.08</v>
      </c>
      <c r="AK77" s="29">
        <v>0.31</v>
      </c>
      <c r="AL77" s="29">
        <v>1287</v>
      </c>
      <c r="AM77" s="79">
        <f t="shared" si="10"/>
        <v>1.28</v>
      </c>
      <c r="AN77" s="40">
        <v>-0.64906464264795904</v>
      </c>
      <c r="AO77" s="52" t="str">
        <f t="shared" si="11"/>
        <v>CONTIDO</v>
      </c>
      <c r="AP77" s="30">
        <v>1</v>
      </c>
      <c r="AS77" t="s">
        <v>97</v>
      </c>
      <c r="AT77">
        <v>0.86</v>
      </c>
      <c r="AU77">
        <v>0.01</v>
      </c>
      <c r="AV77">
        <v>0.4</v>
      </c>
      <c r="AW77">
        <v>0.09</v>
      </c>
      <c r="AX77">
        <v>0.6</v>
      </c>
      <c r="AY77">
        <v>0.84</v>
      </c>
      <c r="AZ77">
        <v>1.1200000000000001</v>
      </c>
      <c r="BA77">
        <v>1.66</v>
      </c>
      <c r="BB77">
        <v>1431</v>
      </c>
      <c r="BC77">
        <v>1</v>
      </c>
    </row>
    <row r="78" spans="1:55" x14ac:dyDescent="0.25">
      <c r="A78" s="14" t="s">
        <v>99</v>
      </c>
      <c r="B78" s="29">
        <v>-0.62</v>
      </c>
      <c r="C78" s="29">
        <v>0.01</v>
      </c>
      <c r="D78" s="29">
        <v>0.53</v>
      </c>
      <c r="E78" s="29">
        <v>-1.67</v>
      </c>
      <c r="F78" s="29">
        <v>-0.96</v>
      </c>
      <c r="G78" s="29">
        <v>-0.62</v>
      </c>
      <c r="H78" s="29">
        <v>-0.27</v>
      </c>
      <c r="I78" s="29">
        <v>0.41</v>
      </c>
      <c r="J78" s="29">
        <v>1460</v>
      </c>
      <c r="K78" s="79">
        <f t="shared" si="6"/>
        <v>2.08</v>
      </c>
      <c r="L78" s="40">
        <v>-0.69790610544734799</v>
      </c>
      <c r="M78" s="52" t="str">
        <f t="shared" si="7"/>
        <v>CONTIDO</v>
      </c>
      <c r="N78" s="30">
        <v>1</v>
      </c>
      <c r="O78" s="33" t="s">
        <v>99</v>
      </c>
      <c r="P78" s="25">
        <v>-0.02</v>
      </c>
      <c r="Q78" s="25">
        <v>0.01</v>
      </c>
      <c r="R78" s="25">
        <v>0.47</v>
      </c>
      <c r="S78" s="25">
        <v>-1.06</v>
      </c>
      <c r="T78" s="25">
        <v>-0.3</v>
      </c>
      <c r="U78" s="25">
        <v>0.01</v>
      </c>
      <c r="V78" s="25">
        <v>0.28999999999999998</v>
      </c>
      <c r="W78" s="25">
        <v>0.85</v>
      </c>
      <c r="X78" s="25">
        <v>1406</v>
      </c>
      <c r="Y78" s="79">
        <f t="shared" si="8"/>
        <v>1.9100000000000001</v>
      </c>
      <c r="Z78" s="49">
        <v>0.86764871964928902</v>
      </c>
      <c r="AA78" s="54" t="str">
        <f t="shared" si="9"/>
        <v>NÃO</v>
      </c>
      <c r="AB78" s="26">
        <v>1</v>
      </c>
      <c r="AC78" s="14" t="s">
        <v>99</v>
      </c>
      <c r="AD78" s="29">
        <v>-0.22</v>
      </c>
      <c r="AE78" s="29">
        <v>0.01</v>
      </c>
      <c r="AF78" s="29">
        <v>0.35</v>
      </c>
      <c r="AG78" s="29">
        <v>-0.94</v>
      </c>
      <c r="AH78" s="29">
        <v>-0.44</v>
      </c>
      <c r="AI78" s="29">
        <v>-0.21</v>
      </c>
      <c r="AJ78" s="29">
        <v>0.02</v>
      </c>
      <c r="AK78" s="29">
        <v>0.44</v>
      </c>
      <c r="AL78" s="29">
        <v>1308</v>
      </c>
      <c r="AM78" s="79">
        <f t="shared" si="10"/>
        <v>1.38</v>
      </c>
      <c r="AN78" s="40">
        <v>0.54027664041269197</v>
      </c>
      <c r="AO78" s="52" t="str">
        <f t="shared" si="11"/>
        <v>NÃO</v>
      </c>
      <c r="AP78" s="30">
        <v>1</v>
      </c>
      <c r="AS78" t="s">
        <v>98</v>
      </c>
      <c r="AT78">
        <v>-0.28999999999999998</v>
      </c>
      <c r="AU78">
        <v>0.01</v>
      </c>
      <c r="AV78">
        <v>0.32</v>
      </c>
      <c r="AW78">
        <v>-0.97</v>
      </c>
      <c r="AX78">
        <v>-0.49</v>
      </c>
      <c r="AY78">
        <v>-0.27</v>
      </c>
      <c r="AZ78">
        <v>-0.08</v>
      </c>
      <c r="BA78">
        <v>0.31</v>
      </c>
      <c r="BB78">
        <v>1287</v>
      </c>
      <c r="BC78">
        <v>1</v>
      </c>
    </row>
    <row r="79" spans="1:55" x14ac:dyDescent="0.25">
      <c r="A79" s="14" t="s">
        <v>100</v>
      </c>
      <c r="B79" s="29">
        <v>-0.37</v>
      </c>
      <c r="C79" s="29">
        <v>0.01</v>
      </c>
      <c r="D79" s="29">
        <v>0.54</v>
      </c>
      <c r="E79" s="29">
        <v>-1.48</v>
      </c>
      <c r="F79" s="29">
        <v>-0.71</v>
      </c>
      <c r="G79" s="29">
        <v>-0.35</v>
      </c>
      <c r="H79" s="29">
        <v>0</v>
      </c>
      <c r="I79" s="29">
        <v>0.67</v>
      </c>
      <c r="J79" s="29">
        <v>1416</v>
      </c>
      <c r="K79" s="79">
        <f t="shared" si="6"/>
        <v>2.15</v>
      </c>
      <c r="L79" s="40">
        <v>8.2259080845966601E-2</v>
      </c>
      <c r="M79" s="52" t="str">
        <f t="shared" si="7"/>
        <v>CONTIDO</v>
      </c>
      <c r="N79" s="30">
        <v>1</v>
      </c>
      <c r="O79" s="33" t="s">
        <v>100</v>
      </c>
      <c r="P79" s="25">
        <v>0.02</v>
      </c>
      <c r="Q79" s="25">
        <v>0.01</v>
      </c>
      <c r="R79" s="25">
        <v>0.52</v>
      </c>
      <c r="S79" s="25">
        <v>-1.06</v>
      </c>
      <c r="T79" s="25">
        <v>-0.32</v>
      </c>
      <c r="U79" s="25">
        <v>0.02</v>
      </c>
      <c r="V79" s="25">
        <v>0.37</v>
      </c>
      <c r="W79" s="25">
        <v>1.02</v>
      </c>
      <c r="X79" s="25">
        <v>1437</v>
      </c>
      <c r="Y79" s="79">
        <f t="shared" si="8"/>
        <v>2.08</v>
      </c>
      <c r="Z79" s="49">
        <v>1.23971634604119</v>
      </c>
      <c r="AA79" s="54" t="str">
        <f t="shared" si="9"/>
        <v>NÃO</v>
      </c>
      <c r="AB79" s="26">
        <v>1</v>
      </c>
      <c r="AC79" s="14" t="s">
        <v>100</v>
      </c>
      <c r="AD79" s="29">
        <v>-0.22</v>
      </c>
      <c r="AE79" s="29">
        <v>0.01</v>
      </c>
      <c r="AF79" s="29">
        <v>0.38</v>
      </c>
      <c r="AG79" s="29">
        <v>-1.05</v>
      </c>
      <c r="AH79" s="29">
        <v>-0.46</v>
      </c>
      <c r="AI79" s="29">
        <v>-0.21</v>
      </c>
      <c r="AJ79" s="29">
        <v>0.04</v>
      </c>
      <c r="AK79" s="29">
        <v>0.47</v>
      </c>
      <c r="AL79" s="29">
        <v>1525</v>
      </c>
      <c r="AM79" s="79">
        <f t="shared" si="10"/>
        <v>1.52</v>
      </c>
      <c r="AN79" s="40">
        <v>-0.19525595872358301</v>
      </c>
      <c r="AO79" s="52" t="str">
        <f t="shared" si="11"/>
        <v>CONTIDO</v>
      </c>
      <c r="AP79" s="30">
        <v>1</v>
      </c>
      <c r="AS79" t="s">
        <v>99</v>
      </c>
      <c r="AT79">
        <v>-0.22</v>
      </c>
      <c r="AU79">
        <v>0.01</v>
      </c>
      <c r="AV79">
        <v>0.35</v>
      </c>
      <c r="AW79">
        <v>-0.94</v>
      </c>
      <c r="AX79">
        <v>-0.44</v>
      </c>
      <c r="AY79">
        <v>-0.21</v>
      </c>
      <c r="AZ79">
        <v>0.02</v>
      </c>
      <c r="BA79">
        <v>0.44</v>
      </c>
      <c r="BB79">
        <v>1308</v>
      </c>
      <c r="BC79">
        <v>1</v>
      </c>
    </row>
    <row r="80" spans="1:55" x14ac:dyDescent="0.25">
      <c r="A80" s="14" t="s">
        <v>101</v>
      </c>
      <c r="B80" s="29">
        <v>-0.13</v>
      </c>
      <c r="C80" s="29">
        <v>0.01</v>
      </c>
      <c r="D80" s="29">
        <v>0.54</v>
      </c>
      <c r="E80" s="29">
        <v>-1.22</v>
      </c>
      <c r="F80" s="29">
        <v>-0.49</v>
      </c>
      <c r="G80" s="29">
        <v>-0.13</v>
      </c>
      <c r="H80" s="29">
        <v>0.22</v>
      </c>
      <c r="I80" s="29">
        <v>0.94</v>
      </c>
      <c r="J80" s="29">
        <v>1423</v>
      </c>
      <c r="K80" s="79">
        <f t="shared" si="6"/>
        <v>2.16</v>
      </c>
      <c r="L80" s="40">
        <v>0.47456048158333197</v>
      </c>
      <c r="M80" s="52" t="str">
        <f t="shared" si="7"/>
        <v>CONTIDO</v>
      </c>
      <c r="N80" s="30">
        <v>1</v>
      </c>
      <c r="O80" s="33" t="s">
        <v>101</v>
      </c>
      <c r="P80" s="25">
        <v>0.15</v>
      </c>
      <c r="Q80" s="25">
        <v>0.01</v>
      </c>
      <c r="R80" s="25">
        <v>0.54</v>
      </c>
      <c r="S80" s="25">
        <v>-0.95</v>
      </c>
      <c r="T80" s="25">
        <v>-0.19</v>
      </c>
      <c r="U80" s="25">
        <v>0.16</v>
      </c>
      <c r="V80" s="25">
        <v>0.5</v>
      </c>
      <c r="W80" s="25">
        <v>1.23</v>
      </c>
      <c r="X80" s="25">
        <v>1580</v>
      </c>
      <c r="Y80" s="79">
        <f t="shared" si="8"/>
        <v>2.1799999999999997</v>
      </c>
      <c r="Z80" s="49">
        <v>-7.3921837485470696E-2</v>
      </c>
      <c r="AA80" s="54" t="str">
        <f t="shared" si="9"/>
        <v>CONTIDO</v>
      </c>
      <c r="AB80" s="26">
        <v>1</v>
      </c>
      <c r="AC80" s="14" t="s">
        <v>101</v>
      </c>
      <c r="AD80" s="29">
        <v>-0.15</v>
      </c>
      <c r="AE80" s="29">
        <v>0.01</v>
      </c>
      <c r="AF80" s="29">
        <v>0.4</v>
      </c>
      <c r="AG80" s="29">
        <v>-0.97</v>
      </c>
      <c r="AH80" s="29">
        <v>-0.42</v>
      </c>
      <c r="AI80" s="29">
        <v>-0.12</v>
      </c>
      <c r="AJ80" s="29">
        <v>0.13</v>
      </c>
      <c r="AK80" s="29">
        <v>0.59</v>
      </c>
      <c r="AL80" s="29">
        <v>1413</v>
      </c>
      <c r="AM80" s="79">
        <f t="shared" si="10"/>
        <v>1.56</v>
      </c>
      <c r="AN80" s="40">
        <v>0.53317021844933798</v>
      </c>
      <c r="AO80" s="52" t="str">
        <f t="shared" si="11"/>
        <v>CONTIDO</v>
      </c>
      <c r="AP80" s="30">
        <v>1</v>
      </c>
      <c r="AS80" t="s">
        <v>100</v>
      </c>
      <c r="AT80">
        <v>-0.22</v>
      </c>
      <c r="AU80">
        <v>0.01</v>
      </c>
      <c r="AV80">
        <v>0.38</v>
      </c>
      <c r="AW80">
        <v>-1.05</v>
      </c>
      <c r="AX80">
        <v>-0.46</v>
      </c>
      <c r="AY80">
        <v>-0.21</v>
      </c>
      <c r="AZ80">
        <v>0.04</v>
      </c>
      <c r="BA80">
        <v>0.47</v>
      </c>
      <c r="BB80">
        <v>1525</v>
      </c>
      <c r="BC80">
        <v>1</v>
      </c>
    </row>
    <row r="81" spans="1:55" x14ac:dyDescent="0.25">
      <c r="A81" s="14" t="s">
        <v>102</v>
      </c>
      <c r="B81" s="29">
        <v>-0.12</v>
      </c>
      <c r="C81" s="29">
        <v>0.01</v>
      </c>
      <c r="D81" s="29">
        <v>0.48</v>
      </c>
      <c r="E81" s="29">
        <v>-1.06</v>
      </c>
      <c r="F81" s="29">
        <v>-0.45</v>
      </c>
      <c r="G81" s="29">
        <v>-0.1</v>
      </c>
      <c r="H81" s="29">
        <v>0.19</v>
      </c>
      <c r="I81" s="29">
        <v>0.8</v>
      </c>
      <c r="J81" s="29">
        <v>1449</v>
      </c>
      <c r="K81" s="79">
        <f t="shared" si="6"/>
        <v>1.86</v>
      </c>
      <c r="L81" s="40">
        <v>0.71697338858741799</v>
      </c>
      <c r="M81" s="52" t="str">
        <f t="shared" si="7"/>
        <v>CONTIDO</v>
      </c>
      <c r="N81" s="30">
        <v>1</v>
      </c>
      <c r="O81" s="33" t="s">
        <v>102</v>
      </c>
      <c r="P81" s="25">
        <v>0.26</v>
      </c>
      <c r="Q81" s="25">
        <v>0.01</v>
      </c>
      <c r="R81" s="25">
        <v>0.47</v>
      </c>
      <c r="S81" s="25">
        <v>-0.7</v>
      </c>
      <c r="T81" s="25">
        <v>-0.05</v>
      </c>
      <c r="U81" s="25">
        <v>0.31</v>
      </c>
      <c r="V81" s="25">
        <v>0.59</v>
      </c>
      <c r="W81" s="25">
        <v>1.1000000000000001</v>
      </c>
      <c r="X81" s="25">
        <v>1617</v>
      </c>
      <c r="Y81" s="79">
        <f t="shared" si="8"/>
        <v>1.8</v>
      </c>
      <c r="Z81" s="49">
        <v>0.67711397606838097</v>
      </c>
      <c r="AA81" s="54" t="str">
        <f t="shared" si="9"/>
        <v>CONTIDO</v>
      </c>
      <c r="AB81" s="26">
        <v>1</v>
      </c>
      <c r="AC81" s="14" t="s">
        <v>102</v>
      </c>
      <c r="AD81" s="29">
        <v>-0.18</v>
      </c>
      <c r="AE81" s="29">
        <v>0.01</v>
      </c>
      <c r="AF81" s="29">
        <v>0.37</v>
      </c>
      <c r="AG81" s="29">
        <v>-1</v>
      </c>
      <c r="AH81" s="29">
        <v>-0.4</v>
      </c>
      <c r="AI81" s="29">
        <v>-0.15</v>
      </c>
      <c r="AJ81" s="29">
        <v>0.06</v>
      </c>
      <c r="AK81" s="29">
        <v>0.47</v>
      </c>
      <c r="AL81" s="29">
        <v>1475</v>
      </c>
      <c r="AM81" s="79">
        <f t="shared" si="10"/>
        <v>1.47</v>
      </c>
      <c r="AN81" s="40">
        <v>-0.50329121848969205</v>
      </c>
      <c r="AO81" s="52" t="str">
        <f t="shared" si="11"/>
        <v>CONTIDO</v>
      </c>
      <c r="AP81" s="30">
        <v>1</v>
      </c>
      <c r="AS81" t="s">
        <v>101</v>
      </c>
      <c r="AT81">
        <v>-0.15</v>
      </c>
      <c r="AU81">
        <v>0.01</v>
      </c>
      <c r="AV81">
        <v>0.4</v>
      </c>
      <c r="AW81">
        <v>-0.97</v>
      </c>
      <c r="AX81">
        <v>-0.42</v>
      </c>
      <c r="AY81">
        <v>-0.12</v>
      </c>
      <c r="AZ81">
        <v>0.13</v>
      </c>
      <c r="BA81">
        <v>0.59</v>
      </c>
      <c r="BB81">
        <v>1413</v>
      </c>
      <c r="BC81">
        <v>1</v>
      </c>
    </row>
    <row r="82" spans="1:55" x14ac:dyDescent="0.25">
      <c r="A82" s="14" t="s">
        <v>103</v>
      </c>
      <c r="B82" s="29">
        <v>0.02</v>
      </c>
      <c r="C82" s="29">
        <v>0.01</v>
      </c>
      <c r="D82" s="29">
        <v>0.52</v>
      </c>
      <c r="E82" s="29">
        <v>-1.1100000000000001</v>
      </c>
      <c r="F82" s="29">
        <v>-0.3</v>
      </c>
      <c r="G82" s="29">
        <v>0.04</v>
      </c>
      <c r="H82" s="29">
        <v>0.38</v>
      </c>
      <c r="I82" s="29">
        <v>0.99</v>
      </c>
      <c r="J82" s="29">
        <v>1505</v>
      </c>
      <c r="K82" s="79">
        <f t="shared" si="6"/>
        <v>2.1</v>
      </c>
      <c r="L82" s="40">
        <v>-0.10097949349723</v>
      </c>
      <c r="M82" s="52" t="str">
        <f t="shared" si="7"/>
        <v>CONTIDO</v>
      </c>
      <c r="N82" s="30">
        <v>1</v>
      </c>
      <c r="O82" s="33" t="s">
        <v>103</v>
      </c>
      <c r="P82" s="25">
        <v>0.63</v>
      </c>
      <c r="Q82" s="25">
        <v>0.01</v>
      </c>
      <c r="R82" s="25">
        <v>0.51</v>
      </c>
      <c r="S82" s="25">
        <v>-0.43</v>
      </c>
      <c r="T82" s="25">
        <v>0.3</v>
      </c>
      <c r="U82" s="25">
        <v>0.64</v>
      </c>
      <c r="V82" s="25">
        <v>0.93</v>
      </c>
      <c r="W82" s="25">
        <v>1.65</v>
      </c>
      <c r="X82" s="25">
        <v>1315</v>
      </c>
      <c r="Y82" s="79">
        <f t="shared" si="8"/>
        <v>2.08</v>
      </c>
      <c r="Z82" s="49">
        <v>1.8767830035161599</v>
      </c>
      <c r="AA82" s="54" t="str">
        <f t="shared" si="9"/>
        <v>NÃO</v>
      </c>
      <c r="AB82" s="26">
        <v>1</v>
      </c>
      <c r="AC82" s="14" t="s">
        <v>103</v>
      </c>
      <c r="AD82" s="29">
        <v>-0.08</v>
      </c>
      <c r="AE82" s="29">
        <v>0.01</v>
      </c>
      <c r="AF82" s="29">
        <v>0.38</v>
      </c>
      <c r="AG82" s="29">
        <v>-0.86</v>
      </c>
      <c r="AH82" s="29">
        <v>-0.31</v>
      </c>
      <c r="AI82" s="29">
        <v>-0.06</v>
      </c>
      <c r="AJ82" s="29">
        <v>0.19</v>
      </c>
      <c r="AK82" s="29">
        <v>0.6</v>
      </c>
      <c r="AL82" s="29">
        <v>1315</v>
      </c>
      <c r="AM82" s="79">
        <f t="shared" si="10"/>
        <v>1.46</v>
      </c>
      <c r="AN82" s="40">
        <v>-0.40049270801436498</v>
      </c>
      <c r="AO82" s="52" t="str">
        <f t="shared" si="11"/>
        <v>CONTIDO</v>
      </c>
      <c r="AP82" s="30">
        <v>1</v>
      </c>
      <c r="AS82" t="s">
        <v>102</v>
      </c>
      <c r="AT82">
        <v>-0.18</v>
      </c>
      <c r="AU82">
        <v>0.01</v>
      </c>
      <c r="AV82">
        <v>0.37</v>
      </c>
      <c r="AW82">
        <v>-1</v>
      </c>
      <c r="AX82">
        <v>-0.4</v>
      </c>
      <c r="AY82">
        <v>-0.15</v>
      </c>
      <c r="AZ82">
        <v>0.06</v>
      </c>
      <c r="BA82">
        <v>0.47</v>
      </c>
      <c r="BB82">
        <v>1475</v>
      </c>
      <c r="BC82">
        <v>1</v>
      </c>
    </row>
    <row r="83" spans="1:55" x14ac:dyDescent="0.25">
      <c r="A83" s="14" t="s">
        <v>104</v>
      </c>
      <c r="B83" s="29">
        <v>0.47</v>
      </c>
      <c r="C83" s="29">
        <v>0.01</v>
      </c>
      <c r="D83" s="29">
        <v>0.28000000000000003</v>
      </c>
      <c r="E83" s="29">
        <v>-0.09</v>
      </c>
      <c r="F83" s="29">
        <v>0.28000000000000003</v>
      </c>
      <c r="G83" s="29">
        <v>0.48</v>
      </c>
      <c r="H83" s="29">
        <v>0.66</v>
      </c>
      <c r="I83" s="29">
        <v>1</v>
      </c>
      <c r="J83" s="29">
        <v>1421</v>
      </c>
      <c r="K83" s="79">
        <f t="shared" si="6"/>
        <v>1.0900000000000001</v>
      </c>
      <c r="L83" s="40">
        <v>0.23380722364956</v>
      </c>
      <c r="M83" s="52" t="str">
        <f t="shared" si="7"/>
        <v>CONTIDO</v>
      </c>
      <c r="N83" s="30">
        <v>1</v>
      </c>
      <c r="O83" s="33" t="s">
        <v>104</v>
      </c>
      <c r="P83" s="25">
        <v>0.51</v>
      </c>
      <c r="Q83" s="25">
        <v>0.01</v>
      </c>
      <c r="R83" s="25">
        <v>0.28999999999999998</v>
      </c>
      <c r="S83" s="25">
        <v>-0.08</v>
      </c>
      <c r="T83" s="25">
        <v>0.33</v>
      </c>
      <c r="U83" s="25">
        <v>0.51</v>
      </c>
      <c r="V83" s="25">
        <v>0.7</v>
      </c>
      <c r="W83" s="25">
        <v>1.06</v>
      </c>
      <c r="X83" s="25">
        <v>1309</v>
      </c>
      <c r="Y83" s="79">
        <f t="shared" si="8"/>
        <v>1.1400000000000001</v>
      </c>
      <c r="Z83" s="49">
        <v>0.43428681407102199</v>
      </c>
      <c r="AA83" s="54" t="str">
        <f t="shared" si="9"/>
        <v>CONTIDO</v>
      </c>
      <c r="AB83" s="26">
        <v>1</v>
      </c>
      <c r="AC83" s="14" t="s">
        <v>104</v>
      </c>
      <c r="AD83" s="29">
        <v>0.18</v>
      </c>
      <c r="AE83" s="29">
        <v>0.01</v>
      </c>
      <c r="AF83" s="29">
        <v>0.27</v>
      </c>
      <c r="AG83" s="29">
        <v>-0.39</v>
      </c>
      <c r="AH83" s="29">
        <v>0.01</v>
      </c>
      <c r="AI83" s="29">
        <v>0.18</v>
      </c>
      <c r="AJ83" s="29">
        <v>0.37</v>
      </c>
      <c r="AK83" s="29">
        <v>0.69</v>
      </c>
      <c r="AL83" s="29">
        <v>1617</v>
      </c>
      <c r="AM83" s="79">
        <f t="shared" si="10"/>
        <v>1.08</v>
      </c>
      <c r="AN83" s="40">
        <v>0.35835773703290802</v>
      </c>
      <c r="AO83" s="52" t="str">
        <f t="shared" si="11"/>
        <v>CONTIDO</v>
      </c>
      <c r="AP83" s="30">
        <v>1</v>
      </c>
      <c r="AS83" t="s">
        <v>103</v>
      </c>
      <c r="AT83">
        <v>-0.08</v>
      </c>
      <c r="AU83">
        <v>0.01</v>
      </c>
      <c r="AV83">
        <v>0.38</v>
      </c>
      <c r="AW83">
        <v>-0.86</v>
      </c>
      <c r="AX83">
        <v>-0.31</v>
      </c>
      <c r="AY83">
        <v>-0.06</v>
      </c>
      <c r="AZ83">
        <v>0.19</v>
      </c>
      <c r="BA83">
        <v>0.6</v>
      </c>
      <c r="BB83">
        <v>1315</v>
      </c>
      <c r="BC83">
        <v>1</v>
      </c>
    </row>
    <row r="84" spans="1:55" x14ac:dyDescent="0.25">
      <c r="A84" s="14" t="s">
        <v>105</v>
      </c>
      <c r="B84" s="29">
        <v>0.81</v>
      </c>
      <c r="C84" s="29">
        <v>0.01</v>
      </c>
      <c r="D84" s="29">
        <v>0.5</v>
      </c>
      <c r="E84" s="29">
        <v>-0.26</v>
      </c>
      <c r="F84" s="29">
        <v>0.53</v>
      </c>
      <c r="G84" s="29">
        <v>0.84</v>
      </c>
      <c r="H84" s="29">
        <v>1.1499999999999999</v>
      </c>
      <c r="I84" s="29">
        <v>1.67</v>
      </c>
      <c r="J84" s="29">
        <v>1480</v>
      </c>
      <c r="K84" s="79">
        <f t="shared" si="6"/>
        <v>1.93</v>
      </c>
      <c r="L84" s="40">
        <v>1.25169695232508</v>
      </c>
      <c r="M84" s="52" t="str">
        <f t="shared" si="7"/>
        <v>CONTIDO</v>
      </c>
      <c r="N84" s="30">
        <v>1</v>
      </c>
      <c r="O84" s="33" t="s">
        <v>105</v>
      </c>
      <c r="P84" s="25">
        <v>0.36</v>
      </c>
      <c r="Q84" s="25">
        <v>0.01</v>
      </c>
      <c r="R84" s="25">
        <v>0.5</v>
      </c>
      <c r="S84" s="25">
        <v>-0.68</v>
      </c>
      <c r="T84" s="25">
        <v>0.06</v>
      </c>
      <c r="U84" s="25">
        <v>0.39</v>
      </c>
      <c r="V84" s="25">
        <v>0.69</v>
      </c>
      <c r="W84" s="25">
        <v>1.32</v>
      </c>
      <c r="X84" s="25">
        <v>1568</v>
      </c>
      <c r="Y84" s="79">
        <f t="shared" si="8"/>
        <v>2</v>
      </c>
      <c r="Z84" s="49">
        <v>-8.0532843168649199E-2</v>
      </c>
      <c r="AA84" s="54" t="str">
        <f t="shared" si="9"/>
        <v>CONTIDO</v>
      </c>
      <c r="AB84" s="26">
        <v>1</v>
      </c>
      <c r="AC84" s="14" t="s">
        <v>105</v>
      </c>
      <c r="AD84" s="29">
        <v>0.43</v>
      </c>
      <c r="AE84" s="29">
        <v>0.01</v>
      </c>
      <c r="AF84" s="29">
        <v>0.33</v>
      </c>
      <c r="AG84" s="29">
        <v>-0.26</v>
      </c>
      <c r="AH84" s="29">
        <v>0.22</v>
      </c>
      <c r="AI84" s="29">
        <v>0.44</v>
      </c>
      <c r="AJ84" s="29">
        <v>0.66</v>
      </c>
      <c r="AK84" s="29">
        <v>1.05</v>
      </c>
      <c r="AL84" s="29">
        <v>1584</v>
      </c>
      <c r="AM84" s="79">
        <f t="shared" si="10"/>
        <v>1.31</v>
      </c>
      <c r="AN84" s="40">
        <v>0.38499324782001898</v>
      </c>
      <c r="AO84" s="52" t="str">
        <f t="shared" si="11"/>
        <v>CONTIDO</v>
      </c>
      <c r="AP84" s="30">
        <v>1</v>
      </c>
      <c r="AS84" t="s">
        <v>104</v>
      </c>
      <c r="AT84">
        <v>0.18</v>
      </c>
      <c r="AU84">
        <v>0.01</v>
      </c>
      <c r="AV84">
        <v>0.27</v>
      </c>
      <c r="AW84">
        <v>-0.39</v>
      </c>
      <c r="AX84">
        <v>0.01</v>
      </c>
      <c r="AY84">
        <v>0.18</v>
      </c>
      <c r="AZ84">
        <v>0.37</v>
      </c>
      <c r="BA84">
        <v>0.69</v>
      </c>
      <c r="BB84">
        <v>1617</v>
      </c>
      <c r="BC84">
        <v>1</v>
      </c>
    </row>
    <row r="85" spans="1:55" x14ac:dyDescent="0.25">
      <c r="A85" s="14" t="s">
        <v>106</v>
      </c>
      <c r="B85" s="29">
        <v>0.78</v>
      </c>
      <c r="C85" s="29">
        <v>0.01</v>
      </c>
      <c r="D85" s="29">
        <v>0.47</v>
      </c>
      <c r="E85" s="29">
        <v>-0.21</v>
      </c>
      <c r="F85" s="29">
        <v>0.49</v>
      </c>
      <c r="G85" s="29">
        <v>0.81</v>
      </c>
      <c r="H85" s="29">
        <v>1.1000000000000001</v>
      </c>
      <c r="I85" s="29">
        <v>1.64</v>
      </c>
      <c r="J85" s="29">
        <v>1369</v>
      </c>
      <c r="K85" s="79">
        <f t="shared" si="6"/>
        <v>1.8499999999999999</v>
      </c>
      <c r="L85" s="40">
        <v>0.60327139666822405</v>
      </c>
      <c r="M85" s="52" t="str">
        <f t="shared" si="7"/>
        <v>CONTIDO</v>
      </c>
      <c r="N85" s="30">
        <v>1</v>
      </c>
      <c r="O85" s="33" t="s">
        <v>106</v>
      </c>
      <c r="P85" s="25">
        <v>0.2</v>
      </c>
      <c r="Q85" s="25">
        <v>0.01</v>
      </c>
      <c r="R85" s="25">
        <v>0.5</v>
      </c>
      <c r="S85" s="25">
        <v>-0.84</v>
      </c>
      <c r="T85" s="25">
        <v>-0.11</v>
      </c>
      <c r="U85" s="25">
        <v>0.22</v>
      </c>
      <c r="V85" s="25">
        <v>0.53</v>
      </c>
      <c r="W85" s="25">
        <v>1.1499999999999999</v>
      </c>
      <c r="X85" s="25">
        <v>1238</v>
      </c>
      <c r="Y85" s="79">
        <f t="shared" si="8"/>
        <v>1.9899999999999998</v>
      </c>
      <c r="Z85" s="49">
        <v>-0.13252240683795199</v>
      </c>
      <c r="AA85" s="54" t="str">
        <f t="shared" si="9"/>
        <v>CONTIDO</v>
      </c>
      <c r="AB85" s="26">
        <v>1</v>
      </c>
      <c r="AC85" s="14" t="s">
        <v>106</v>
      </c>
      <c r="AD85" s="29">
        <v>0.68</v>
      </c>
      <c r="AE85" s="29">
        <v>0.01</v>
      </c>
      <c r="AF85" s="29">
        <v>0.35</v>
      </c>
      <c r="AG85" s="29">
        <v>-0.02</v>
      </c>
      <c r="AH85" s="29">
        <v>0.45</v>
      </c>
      <c r="AI85" s="29">
        <v>0.68</v>
      </c>
      <c r="AJ85" s="29">
        <v>0.9</v>
      </c>
      <c r="AK85" s="29">
        <v>1.39</v>
      </c>
      <c r="AL85" s="29">
        <v>1599</v>
      </c>
      <c r="AM85" s="79">
        <f t="shared" si="10"/>
        <v>1.41</v>
      </c>
      <c r="AN85" s="40">
        <v>0.92330715797834495</v>
      </c>
      <c r="AO85" s="52" t="str">
        <f t="shared" si="11"/>
        <v>CONTIDO</v>
      </c>
      <c r="AP85" s="30">
        <v>1</v>
      </c>
      <c r="AS85" t="s">
        <v>105</v>
      </c>
      <c r="AT85">
        <v>0.43</v>
      </c>
      <c r="AU85">
        <v>0.01</v>
      </c>
      <c r="AV85">
        <v>0.33</v>
      </c>
      <c r="AW85">
        <v>-0.26</v>
      </c>
      <c r="AX85">
        <v>0.22</v>
      </c>
      <c r="AY85">
        <v>0.44</v>
      </c>
      <c r="AZ85">
        <v>0.66</v>
      </c>
      <c r="BA85">
        <v>1.05</v>
      </c>
      <c r="BB85">
        <v>1584</v>
      </c>
      <c r="BC85">
        <v>1</v>
      </c>
    </row>
    <row r="86" spans="1:55" x14ac:dyDescent="0.25">
      <c r="A86" s="14" t="s">
        <v>107</v>
      </c>
      <c r="B86" s="29">
        <v>0.45</v>
      </c>
      <c r="C86" s="29">
        <v>0.02</v>
      </c>
      <c r="D86" s="29">
        <v>0.6</v>
      </c>
      <c r="E86" s="29">
        <v>-0.83</v>
      </c>
      <c r="F86" s="29">
        <v>0.09</v>
      </c>
      <c r="G86" s="29">
        <v>0.48</v>
      </c>
      <c r="H86" s="29">
        <v>0.87</v>
      </c>
      <c r="I86" s="29">
        <v>1.53</v>
      </c>
      <c r="J86" s="29">
        <v>1445</v>
      </c>
      <c r="K86" s="79">
        <f t="shared" si="6"/>
        <v>2.36</v>
      </c>
      <c r="L86" s="40">
        <v>-0.24123079662143401</v>
      </c>
      <c r="M86" s="52" t="str">
        <f t="shared" si="7"/>
        <v>CONTIDO</v>
      </c>
      <c r="N86" s="30">
        <v>1</v>
      </c>
      <c r="O86" s="33" t="s">
        <v>107</v>
      </c>
      <c r="P86" s="25">
        <v>0.03</v>
      </c>
      <c r="Q86" s="25">
        <v>0.02</v>
      </c>
      <c r="R86" s="25">
        <v>0.59</v>
      </c>
      <c r="S86" s="25">
        <v>-1.19</v>
      </c>
      <c r="T86" s="25">
        <v>-0.32</v>
      </c>
      <c r="U86" s="25">
        <v>0.06</v>
      </c>
      <c r="V86" s="25">
        <v>0.43</v>
      </c>
      <c r="W86" s="25">
        <v>1.1299999999999999</v>
      </c>
      <c r="X86" s="25">
        <v>1532</v>
      </c>
      <c r="Y86" s="79">
        <f t="shared" si="8"/>
        <v>2.3199999999999998</v>
      </c>
      <c r="Z86" s="49">
        <v>-8.2418340924038699E-2</v>
      </c>
      <c r="AA86" s="54" t="str">
        <f t="shared" si="9"/>
        <v>CONTIDO</v>
      </c>
      <c r="AB86" s="26">
        <v>1</v>
      </c>
      <c r="AC86" s="14" t="s">
        <v>107</v>
      </c>
      <c r="AD86" s="29">
        <v>0.78</v>
      </c>
      <c r="AE86" s="29">
        <v>0.01</v>
      </c>
      <c r="AF86" s="29">
        <v>0.41</v>
      </c>
      <c r="AG86" s="29">
        <v>-0.02</v>
      </c>
      <c r="AH86" s="29">
        <v>0.51</v>
      </c>
      <c r="AI86" s="29">
        <v>0.77</v>
      </c>
      <c r="AJ86" s="29">
        <v>1.05</v>
      </c>
      <c r="AK86" s="29">
        <v>1.59</v>
      </c>
      <c r="AL86" s="29">
        <v>1452</v>
      </c>
      <c r="AM86" s="79">
        <f t="shared" si="10"/>
        <v>1.61</v>
      </c>
      <c r="AN86" s="40">
        <v>1.5864062570970201</v>
      </c>
      <c r="AO86" s="52" t="str">
        <f t="shared" si="11"/>
        <v>CONTIDO</v>
      </c>
      <c r="AP86" s="30">
        <v>1</v>
      </c>
      <c r="AS86" t="s">
        <v>106</v>
      </c>
      <c r="AT86">
        <v>0.68</v>
      </c>
      <c r="AU86">
        <v>0.01</v>
      </c>
      <c r="AV86">
        <v>0.35</v>
      </c>
      <c r="AW86">
        <v>-0.02</v>
      </c>
      <c r="AX86">
        <v>0.45</v>
      </c>
      <c r="AY86">
        <v>0.68</v>
      </c>
      <c r="AZ86">
        <v>0.9</v>
      </c>
      <c r="BA86">
        <v>1.39</v>
      </c>
      <c r="BB86">
        <v>1599</v>
      </c>
      <c r="BC86">
        <v>1</v>
      </c>
    </row>
    <row r="87" spans="1:55" x14ac:dyDescent="0.25">
      <c r="A87" s="14" t="s">
        <v>108</v>
      </c>
      <c r="B87" s="29">
        <v>-0.33</v>
      </c>
      <c r="C87" s="29">
        <v>0.01</v>
      </c>
      <c r="D87" s="29">
        <v>0.32</v>
      </c>
      <c r="E87" s="29">
        <v>-1.02</v>
      </c>
      <c r="F87" s="29">
        <v>-0.54</v>
      </c>
      <c r="G87" s="29">
        <v>-0.32</v>
      </c>
      <c r="H87" s="29">
        <v>-0.11</v>
      </c>
      <c r="I87" s="29">
        <v>0.28000000000000003</v>
      </c>
      <c r="J87" s="29">
        <v>1474</v>
      </c>
      <c r="K87" s="79">
        <f t="shared" si="6"/>
        <v>1.3</v>
      </c>
      <c r="L87" s="40">
        <v>-0.234027240919531</v>
      </c>
      <c r="M87" s="52" t="str">
        <f t="shared" si="7"/>
        <v>CONTIDO</v>
      </c>
      <c r="N87" s="30">
        <v>1</v>
      </c>
      <c r="O87" s="33" t="s">
        <v>108</v>
      </c>
      <c r="P87" s="25">
        <v>-0.23</v>
      </c>
      <c r="Q87" s="25">
        <v>0.01</v>
      </c>
      <c r="R87" s="25">
        <v>0.33</v>
      </c>
      <c r="S87" s="25">
        <v>-0.91</v>
      </c>
      <c r="T87" s="25">
        <v>-0.44</v>
      </c>
      <c r="U87" s="25">
        <v>-0.23</v>
      </c>
      <c r="V87" s="25">
        <v>-0.01</v>
      </c>
      <c r="W87" s="25">
        <v>0.4</v>
      </c>
      <c r="X87" s="25">
        <v>1474</v>
      </c>
      <c r="Y87" s="79">
        <f t="shared" si="8"/>
        <v>1.31</v>
      </c>
      <c r="Z87" s="49">
        <v>-0.120966581830833</v>
      </c>
      <c r="AA87" s="54" t="str">
        <f t="shared" si="9"/>
        <v>CONTIDO</v>
      </c>
      <c r="AB87" s="26">
        <v>1</v>
      </c>
      <c r="AC87" s="14" t="s">
        <v>108</v>
      </c>
      <c r="AD87" s="29">
        <v>-0.16</v>
      </c>
      <c r="AE87" s="29">
        <v>0.01</v>
      </c>
      <c r="AF87" s="29">
        <v>0.28000000000000003</v>
      </c>
      <c r="AG87" s="29">
        <v>-0.74</v>
      </c>
      <c r="AH87" s="29">
        <v>-0.33</v>
      </c>
      <c r="AI87" s="29">
        <v>-0.15</v>
      </c>
      <c r="AJ87" s="29">
        <v>0.03</v>
      </c>
      <c r="AK87" s="29">
        <v>0.39</v>
      </c>
      <c r="AL87" s="29">
        <v>1364</v>
      </c>
      <c r="AM87" s="79">
        <f t="shared" si="10"/>
        <v>1.1299999999999999</v>
      </c>
      <c r="AN87" s="40">
        <v>-0.15204347766219301</v>
      </c>
      <c r="AO87" s="52" t="str">
        <f t="shared" si="11"/>
        <v>CONTIDO</v>
      </c>
      <c r="AP87" s="30">
        <v>1</v>
      </c>
      <c r="AS87" t="s">
        <v>107</v>
      </c>
      <c r="AT87">
        <v>0.78</v>
      </c>
      <c r="AU87">
        <v>0.01</v>
      </c>
      <c r="AV87">
        <v>0.41</v>
      </c>
      <c r="AW87">
        <v>-0.02</v>
      </c>
      <c r="AX87">
        <v>0.51</v>
      </c>
      <c r="AY87">
        <v>0.77</v>
      </c>
      <c r="AZ87">
        <v>1.05</v>
      </c>
      <c r="BA87">
        <v>1.59</v>
      </c>
      <c r="BB87">
        <v>1452</v>
      </c>
      <c r="BC87">
        <v>1</v>
      </c>
    </row>
    <row r="88" spans="1:55" x14ac:dyDescent="0.25">
      <c r="A88" s="14" t="s">
        <v>109</v>
      </c>
      <c r="B88" s="29">
        <v>-0.32</v>
      </c>
      <c r="C88" s="29">
        <v>0.01</v>
      </c>
      <c r="D88" s="29">
        <v>0.33</v>
      </c>
      <c r="E88" s="29">
        <v>-0.97</v>
      </c>
      <c r="F88" s="29">
        <v>-0.55000000000000004</v>
      </c>
      <c r="G88" s="29">
        <v>-0.33</v>
      </c>
      <c r="H88" s="29">
        <v>-0.09</v>
      </c>
      <c r="I88" s="29">
        <v>0.3</v>
      </c>
      <c r="J88" s="29">
        <v>1461</v>
      </c>
      <c r="K88" s="79">
        <f t="shared" si="6"/>
        <v>1.27</v>
      </c>
      <c r="L88" s="40">
        <v>-0.302900181046593</v>
      </c>
      <c r="M88" s="52" t="str">
        <f t="shared" si="7"/>
        <v>CONTIDO</v>
      </c>
      <c r="N88" s="30">
        <v>1</v>
      </c>
      <c r="O88" s="33" t="s">
        <v>109</v>
      </c>
      <c r="P88" s="25">
        <v>-0.28000000000000003</v>
      </c>
      <c r="Q88" s="25">
        <v>0.01</v>
      </c>
      <c r="R88" s="25">
        <v>0.33</v>
      </c>
      <c r="S88" s="25">
        <v>-0.96</v>
      </c>
      <c r="T88" s="25">
        <v>-0.5</v>
      </c>
      <c r="U88" s="25">
        <v>-0.27</v>
      </c>
      <c r="V88" s="25">
        <v>-0.05</v>
      </c>
      <c r="W88" s="25">
        <v>0.33</v>
      </c>
      <c r="X88" s="25">
        <v>1505</v>
      </c>
      <c r="Y88" s="79">
        <f t="shared" si="8"/>
        <v>1.29</v>
      </c>
      <c r="Z88" s="49">
        <v>-0.168913713878307</v>
      </c>
      <c r="AA88" s="54" t="str">
        <f t="shared" si="9"/>
        <v>CONTIDO</v>
      </c>
      <c r="AB88" s="26">
        <v>1</v>
      </c>
      <c r="AC88" s="14" t="s">
        <v>109</v>
      </c>
      <c r="AD88" s="29">
        <v>-0.08</v>
      </c>
      <c r="AE88" s="29">
        <v>0.01</v>
      </c>
      <c r="AF88" s="29">
        <v>0.26</v>
      </c>
      <c r="AG88" s="29">
        <v>-0.59</v>
      </c>
      <c r="AH88" s="29">
        <v>-0.25</v>
      </c>
      <c r="AI88" s="29">
        <v>-7.0000000000000007E-2</v>
      </c>
      <c r="AJ88" s="29">
        <v>0.1</v>
      </c>
      <c r="AK88" s="29">
        <v>0.41</v>
      </c>
      <c r="AL88" s="29">
        <v>1463</v>
      </c>
      <c r="AM88" s="79">
        <f t="shared" si="10"/>
        <v>1</v>
      </c>
      <c r="AN88" s="40">
        <v>-0.123595737734186</v>
      </c>
      <c r="AO88" s="52" t="str">
        <f t="shared" si="11"/>
        <v>CONTIDO</v>
      </c>
      <c r="AP88" s="30">
        <v>1</v>
      </c>
      <c r="AS88" t="s">
        <v>108</v>
      </c>
      <c r="AT88">
        <v>-0.16</v>
      </c>
      <c r="AU88">
        <v>0.01</v>
      </c>
      <c r="AV88">
        <v>0.28000000000000003</v>
      </c>
      <c r="AW88">
        <v>-0.74</v>
      </c>
      <c r="AX88">
        <v>-0.33</v>
      </c>
      <c r="AY88">
        <v>-0.15</v>
      </c>
      <c r="AZ88">
        <v>0.03</v>
      </c>
      <c r="BA88">
        <v>0.39</v>
      </c>
      <c r="BB88">
        <v>1364</v>
      </c>
      <c r="BC88">
        <v>1</v>
      </c>
    </row>
    <row r="89" spans="1:55" x14ac:dyDescent="0.25">
      <c r="A89" s="14" t="s">
        <v>110</v>
      </c>
      <c r="B89" s="29">
        <v>0.04</v>
      </c>
      <c r="C89" s="29">
        <v>0.01</v>
      </c>
      <c r="D89" s="29">
        <v>0.44</v>
      </c>
      <c r="E89" s="29">
        <v>-0.81</v>
      </c>
      <c r="F89" s="29">
        <v>-0.26</v>
      </c>
      <c r="G89" s="29">
        <v>0.05</v>
      </c>
      <c r="H89" s="29">
        <v>0.32</v>
      </c>
      <c r="I89" s="29">
        <v>0.9</v>
      </c>
      <c r="J89" s="29">
        <v>1434</v>
      </c>
      <c r="K89" s="79">
        <f t="shared" si="6"/>
        <v>1.71</v>
      </c>
      <c r="L89" s="40">
        <v>0.23838475361186701</v>
      </c>
      <c r="M89" s="52" t="str">
        <f t="shared" si="7"/>
        <v>CONTIDO</v>
      </c>
      <c r="N89" s="30">
        <v>1</v>
      </c>
      <c r="O89" s="33" t="s">
        <v>110</v>
      </c>
      <c r="P89" s="25">
        <v>-0.34</v>
      </c>
      <c r="Q89" s="25">
        <v>0.01</v>
      </c>
      <c r="R89" s="25">
        <v>0.48</v>
      </c>
      <c r="S89" s="25">
        <v>-1.37</v>
      </c>
      <c r="T89" s="25">
        <v>-0.62</v>
      </c>
      <c r="U89" s="25">
        <v>-0.3</v>
      </c>
      <c r="V89" s="25">
        <v>-0.02</v>
      </c>
      <c r="W89" s="25">
        <v>0.51</v>
      </c>
      <c r="X89" s="25">
        <v>1288</v>
      </c>
      <c r="Y89" s="79">
        <f t="shared" si="8"/>
        <v>1.8800000000000001</v>
      </c>
      <c r="Z89" s="49">
        <v>2.2108930962998201E-2</v>
      </c>
      <c r="AA89" s="54" t="str">
        <f t="shared" si="9"/>
        <v>CONTIDO</v>
      </c>
      <c r="AB89" s="26">
        <v>1</v>
      </c>
      <c r="AC89" s="14" t="s">
        <v>110</v>
      </c>
      <c r="AD89" s="29">
        <v>-0.24</v>
      </c>
      <c r="AE89" s="29">
        <v>0.01</v>
      </c>
      <c r="AF89" s="29">
        <v>0.34</v>
      </c>
      <c r="AG89" s="29">
        <v>-0.95</v>
      </c>
      <c r="AH89" s="29">
        <v>-0.44</v>
      </c>
      <c r="AI89" s="29">
        <v>-0.23</v>
      </c>
      <c r="AJ89" s="29">
        <v>-0.02</v>
      </c>
      <c r="AK89" s="29">
        <v>0.42</v>
      </c>
      <c r="AL89" s="29">
        <v>1485</v>
      </c>
      <c r="AM89" s="79">
        <f t="shared" si="10"/>
        <v>1.3699999999999999</v>
      </c>
      <c r="AN89" s="40">
        <v>0.44867655496102798</v>
      </c>
      <c r="AO89" s="52" t="str">
        <f t="shared" si="11"/>
        <v>NÃO</v>
      </c>
      <c r="AP89" s="30">
        <v>1</v>
      </c>
      <c r="AS89" t="s">
        <v>109</v>
      </c>
      <c r="AT89">
        <v>-0.08</v>
      </c>
      <c r="AU89">
        <v>0.01</v>
      </c>
      <c r="AV89">
        <v>0.26</v>
      </c>
      <c r="AW89">
        <v>-0.59</v>
      </c>
      <c r="AX89">
        <v>-0.25</v>
      </c>
      <c r="AY89">
        <v>-7.0000000000000007E-2</v>
      </c>
      <c r="AZ89">
        <v>0.1</v>
      </c>
      <c r="BA89">
        <v>0.41</v>
      </c>
      <c r="BB89">
        <v>1463</v>
      </c>
      <c r="BC89">
        <v>1</v>
      </c>
    </row>
    <row r="90" spans="1:55" x14ac:dyDescent="0.25">
      <c r="A90" s="14" t="s">
        <v>111</v>
      </c>
      <c r="B90" s="29">
        <v>0.16</v>
      </c>
      <c r="C90" s="29">
        <v>0.01</v>
      </c>
      <c r="D90" s="29">
        <v>0.27</v>
      </c>
      <c r="E90" s="29">
        <v>-0.39</v>
      </c>
      <c r="F90" s="29">
        <v>-0.01</v>
      </c>
      <c r="G90" s="29">
        <v>0.17</v>
      </c>
      <c r="H90" s="29">
        <v>0.34</v>
      </c>
      <c r="I90" s="29">
        <v>0.68</v>
      </c>
      <c r="J90" s="29">
        <v>1510</v>
      </c>
      <c r="K90" s="79">
        <f t="shared" si="6"/>
        <v>1.07</v>
      </c>
      <c r="L90" s="40">
        <v>0.11512758475445301</v>
      </c>
      <c r="M90" s="52" t="str">
        <f t="shared" si="7"/>
        <v>CONTIDO</v>
      </c>
      <c r="N90" s="30">
        <v>1</v>
      </c>
      <c r="O90" s="33" t="s">
        <v>111</v>
      </c>
      <c r="P90" s="25">
        <v>0.28999999999999998</v>
      </c>
      <c r="Q90" s="25">
        <v>0.01</v>
      </c>
      <c r="R90" s="25">
        <v>0.28000000000000003</v>
      </c>
      <c r="S90" s="25">
        <v>-0.28999999999999998</v>
      </c>
      <c r="T90" s="25">
        <v>0.1</v>
      </c>
      <c r="U90" s="25">
        <v>0.3</v>
      </c>
      <c r="V90" s="25">
        <v>0.48</v>
      </c>
      <c r="W90" s="25">
        <v>0.8</v>
      </c>
      <c r="X90" s="25">
        <v>1434</v>
      </c>
      <c r="Y90" s="79">
        <f t="shared" si="8"/>
        <v>1.0900000000000001</v>
      </c>
      <c r="Z90" s="49">
        <v>0.41415344398653797</v>
      </c>
      <c r="AA90" s="54" t="str">
        <f t="shared" si="9"/>
        <v>CONTIDO</v>
      </c>
      <c r="AB90" s="26">
        <v>1</v>
      </c>
      <c r="AC90" s="14" t="s">
        <v>111</v>
      </c>
      <c r="AD90" s="29">
        <v>-0.06</v>
      </c>
      <c r="AE90" s="29">
        <v>0.01</v>
      </c>
      <c r="AF90" s="29">
        <v>0.27</v>
      </c>
      <c r="AG90" s="29">
        <v>-0.59</v>
      </c>
      <c r="AH90" s="29">
        <v>-0.25</v>
      </c>
      <c r="AI90" s="29">
        <v>-0.05</v>
      </c>
      <c r="AJ90" s="29">
        <v>0.12</v>
      </c>
      <c r="AK90" s="29">
        <v>0.46</v>
      </c>
      <c r="AL90" s="29">
        <v>1223</v>
      </c>
      <c r="AM90" s="79">
        <f t="shared" si="10"/>
        <v>1.05</v>
      </c>
      <c r="AN90" s="40">
        <v>0.14642057348332599</v>
      </c>
      <c r="AO90" s="52" t="str">
        <f t="shared" si="11"/>
        <v>CONTIDO</v>
      </c>
      <c r="AP90" s="30">
        <v>1</v>
      </c>
      <c r="AS90" t="s">
        <v>110</v>
      </c>
      <c r="AT90">
        <v>-0.24</v>
      </c>
      <c r="AU90">
        <v>0.01</v>
      </c>
      <c r="AV90">
        <v>0.34</v>
      </c>
      <c r="AW90">
        <v>-0.95</v>
      </c>
      <c r="AX90">
        <v>-0.44</v>
      </c>
      <c r="AY90">
        <v>-0.23</v>
      </c>
      <c r="AZ90">
        <v>-0.02</v>
      </c>
      <c r="BA90">
        <v>0.42</v>
      </c>
      <c r="BB90">
        <v>1485</v>
      </c>
      <c r="BC90">
        <v>1</v>
      </c>
    </row>
    <row r="91" spans="1:55" x14ac:dyDescent="0.25">
      <c r="A91" s="14" t="s">
        <v>112</v>
      </c>
      <c r="B91" s="29">
        <v>-0.11</v>
      </c>
      <c r="C91" s="29">
        <v>0.01</v>
      </c>
      <c r="D91" s="29">
        <v>0.53</v>
      </c>
      <c r="E91" s="29">
        <v>-1.25</v>
      </c>
      <c r="F91" s="29">
        <v>-0.44</v>
      </c>
      <c r="G91" s="29">
        <v>-0.1</v>
      </c>
      <c r="H91" s="29">
        <v>0.24</v>
      </c>
      <c r="I91" s="29">
        <v>0.89</v>
      </c>
      <c r="J91" s="29">
        <v>1462</v>
      </c>
      <c r="K91" s="79">
        <f t="shared" si="6"/>
        <v>2.14</v>
      </c>
      <c r="L91" s="40">
        <v>0.438550521497726</v>
      </c>
      <c r="M91" s="52" t="str">
        <f t="shared" si="7"/>
        <v>CONTIDO</v>
      </c>
      <c r="N91" s="30">
        <v>1</v>
      </c>
      <c r="O91" s="33" t="s">
        <v>112</v>
      </c>
      <c r="P91" s="25">
        <v>0.34</v>
      </c>
      <c r="Q91" s="25">
        <v>0.01</v>
      </c>
      <c r="R91" s="25">
        <v>0.52</v>
      </c>
      <c r="S91" s="25">
        <v>-0.73</v>
      </c>
      <c r="T91" s="25">
        <v>0.01</v>
      </c>
      <c r="U91" s="25">
        <v>0.37</v>
      </c>
      <c r="V91" s="25">
        <v>0.68</v>
      </c>
      <c r="W91" s="25">
        <v>1.29</v>
      </c>
      <c r="X91" s="25">
        <v>1593</v>
      </c>
      <c r="Y91" s="79">
        <f t="shared" si="8"/>
        <v>2.02</v>
      </c>
      <c r="Z91" s="49">
        <v>1.40661793860249</v>
      </c>
      <c r="AA91" s="54" t="str">
        <f t="shared" si="9"/>
        <v>NÃO</v>
      </c>
      <c r="AB91" s="26">
        <v>1</v>
      </c>
      <c r="AC91" s="14" t="s">
        <v>112</v>
      </c>
      <c r="AD91" s="29">
        <v>-0.2</v>
      </c>
      <c r="AE91" s="29">
        <v>0.01</v>
      </c>
      <c r="AF91" s="29">
        <v>0.37</v>
      </c>
      <c r="AG91" s="29">
        <v>-0.95</v>
      </c>
      <c r="AH91" s="29">
        <v>-0.42</v>
      </c>
      <c r="AI91" s="29">
        <v>-0.2</v>
      </c>
      <c r="AJ91" s="29">
        <v>0.04</v>
      </c>
      <c r="AK91" s="29">
        <v>0.51</v>
      </c>
      <c r="AL91" s="29">
        <v>1610</v>
      </c>
      <c r="AM91" s="79">
        <f t="shared" si="10"/>
        <v>1.46</v>
      </c>
      <c r="AN91" s="40">
        <v>-0.61663041147091002</v>
      </c>
      <c r="AO91" s="52" t="str">
        <f t="shared" si="11"/>
        <v>CONTIDO</v>
      </c>
      <c r="AP91" s="30">
        <v>1</v>
      </c>
      <c r="AS91" t="s">
        <v>111</v>
      </c>
      <c r="AT91">
        <v>-0.06</v>
      </c>
      <c r="AU91">
        <v>0.01</v>
      </c>
      <c r="AV91">
        <v>0.27</v>
      </c>
      <c r="AW91">
        <v>-0.59</v>
      </c>
      <c r="AX91">
        <v>-0.25</v>
      </c>
      <c r="AY91">
        <v>-0.05</v>
      </c>
      <c r="AZ91">
        <v>0.12</v>
      </c>
      <c r="BA91">
        <v>0.46</v>
      </c>
      <c r="BB91">
        <v>1223</v>
      </c>
      <c r="BC91">
        <v>1</v>
      </c>
    </row>
    <row r="92" spans="1:55" x14ac:dyDescent="0.25">
      <c r="A92" s="14" t="s">
        <v>113</v>
      </c>
      <c r="B92" s="29">
        <v>-0.25</v>
      </c>
      <c r="C92" s="29">
        <v>0.01</v>
      </c>
      <c r="D92" s="29">
        <v>0.32</v>
      </c>
      <c r="E92" s="29">
        <v>-0.91</v>
      </c>
      <c r="F92" s="29">
        <v>-0.46</v>
      </c>
      <c r="G92" s="29">
        <v>-0.25</v>
      </c>
      <c r="H92" s="29">
        <v>-0.02</v>
      </c>
      <c r="I92" s="29">
        <v>0.35</v>
      </c>
      <c r="J92" s="29">
        <v>1457</v>
      </c>
      <c r="K92" s="79">
        <f t="shared" si="6"/>
        <v>1.26</v>
      </c>
      <c r="L92" s="40">
        <v>-0.3186450500145</v>
      </c>
      <c r="M92" s="52" t="str">
        <f t="shared" si="7"/>
        <v>CONTIDO</v>
      </c>
      <c r="N92" s="30">
        <v>1</v>
      </c>
      <c r="O92" s="33" t="s">
        <v>113</v>
      </c>
      <c r="P92" s="25">
        <v>0.56000000000000005</v>
      </c>
      <c r="Q92" s="25">
        <v>0.01</v>
      </c>
      <c r="R92" s="25">
        <v>0.27</v>
      </c>
      <c r="S92" s="25">
        <v>0</v>
      </c>
      <c r="T92" s="25">
        <v>0.38</v>
      </c>
      <c r="U92" s="25">
        <v>0.56000000000000005</v>
      </c>
      <c r="V92" s="25">
        <v>0.73</v>
      </c>
      <c r="W92" s="25">
        <v>1.05</v>
      </c>
      <c r="X92" s="25">
        <v>1574</v>
      </c>
      <c r="Y92" s="79">
        <f t="shared" si="8"/>
        <v>1.05</v>
      </c>
      <c r="Z92" s="49">
        <v>0.54564254806437595</v>
      </c>
      <c r="AA92" s="54" t="str">
        <f t="shared" si="9"/>
        <v>CONTIDO</v>
      </c>
      <c r="AB92" s="26">
        <v>1</v>
      </c>
      <c r="AC92" s="14" t="s">
        <v>113</v>
      </c>
      <c r="AD92" s="29">
        <v>-0.36</v>
      </c>
      <c r="AE92" s="29">
        <v>0.01</v>
      </c>
      <c r="AF92" s="29">
        <v>0.3</v>
      </c>
      <c r="AG92" s="29">
        <v>-1</v>
      </c>
      <c r="AH92" s="29">
        <v>-0.56000000000000005</v>
      </c>
      <c r="AI92" s="29">
        <v>-0.34</v>
      </c>
      <c r="AJ92" s="29">
        <v>-0.16</v>
      </c>
      <c r="AK92" s="29">
        <v>0.18</v>
      </c>
      <c r="AL92" s="29">
        <v>1538</v>
      </c>
      <c r="AM92" s="79">
        <f t="shared" si="10"/>
        <v>1.18</v>
      </c>
      <c r="AN92" s="40">
        <v>-0.60559183515801895</v>
      </c>
      <c r="AO92" s="52" t="str">
        <f t="shared" si="11"/>
        <v>CONTIDO</v>
      </c>
      <c r="AP92" s="30">
        <v>1</v>
      </c>
      <c r="AS92" t="s">
        <v>112</v>
      </c>
      <c r="AT92">
        <v>-0.2</v>
      </c>
      <c r="AU92">
        <v>0.01</v>
      </c>
      <c r="AV92">
        <v>0.37</v>
      </c>
      <c r="AW92">
        <v>-0.95</v>
      </c>
      <c r="AX92">
        <v>-0.42</v>
      </c>
      <c r="AY92">
        <v>-0.2</v>
      </c>
      <c r="AZ92">
        <v>0.04</v>
      </c>
      <c r="BA92">
        <v>0.51</v>
      </c>
      <c r="BB92">
        <v>1610</v>
      </c>
      <c r="BC92">
        <v>1</v>
      </c>
    </row>
    <row r="93" spans="1:55" x14ac:dyDescent="0.25">
      <c r="A93" s="14" t="s">
        <v>114</v>
      </c>
      <c r="B93" s="29">
        <v>0.51</v>
      </c>
      <c r="C93" s="29">
        <v>0.01</v>
      </c>
      <c r="D93" s="29">
        <v>0.26</v>
      </c>
      <c r="E93" s="29">
        <v>-0.05</v>
      </c>
      <c r="F93" s="29">
        <v>0.34</v>
      </c>
      <c r="G93" s="29">
        <v>0.51</v>
      </c>
      <c r="H93" s="29">
        <v>0.69</v>
      </c>
      <c r="I93" s="29">
        <v>0.99</v>
      </c>
      <c r="J93" s="29">
        <v>1421</v>
      </c>
      <c r="K93" s="79">
        <f t="shared" si="6"/>
        <v>1.04</v>
      </c>
      <c r="L93" s="40">
        <v>0.212979249074292</v>
      </c>
      <c r="M93" s="52" t="str">
        <f t="shared" si="7"/>
        <v>CONTIDO</v>
      </c>
      <c r="N93" s="30">
        <v>1</v>
      </c>
      <c r="O93" s="33" t="s">
        <v>114</v>
      </c>
      <c r="P93" s="25">
        <v>0.18</v>
      </c>
      <c r="Q93" s="25">
        <v>0.01</v>
      </c>
      <c r="R93" s="25">
        <v>0.28999999999999998</v>
      </c>
      <c r="S93" s="25">
        <v>-0.42</v>
      </c>
      <c r="T93" s="25">
        <v>-0.02</v>
      </c>
      <c r="U93" s="25">
        <v>0.21</v>
      </c>
      <c r="V93" s="25">
        <v>0.38</v>
      </c>
      <c r="W93" s="25">
        <v>0.74</v>
      </c>
      <c r="X93" s="25">
        <v>1497</v>
      </c>
      <c r="Y93" s="79">
        <f t="shared" si="8"/>
        <v>1.1599999999999999</v>
      </c>
      <c r="Z93" s="49">
        <v>0.159433422522469</v>
      </c>
      <c r="AA93" s="54" t="str">
        <f t="shared" si="9"/>
        <v>CONTIDO</v>
      </c>
      <c r="AB93" s="26">
        <v>1</v>
      </c>
      <c r="AC93" s="14" t="s">
        <v>114</v>
      </c>
      <c r="AD93" s="29">
        <v>0.04</v>
      </c>
      <c r="AE93" s="29">
        <v>0.01</v>
      </c>
      <c r="AF93" s="29">
        <v>0.26</v>
      </c>
      <c r="AG93" s="29">
        <v>-0.49</v>
      </c>
      <c r="AH93" s="29">
        <v>-0.13</v>
      </c>
      <c r="AI93" s="29">
        <v>0.05</v>
      </c>
      <c r="AJ93" s="29">
        <v>0.21</v>
      </c>
      <c r="AK93" s="29">
        <v>0.52</v>
      </c>
      <c r="AL93" s="29">
        <v>1504</v>
      </c>
      <c r="AM93" s="79">
        <f t="shared" si="10"/>
        <v>1.01</v>
      </c>
      <c r="AN93" s="40">
        <v>-0.10774357327225401</v>
      </c>
      <c r="AO93" s="52" t="str">
        <f t="shared" si="11"/>
        <v>CONTIDO</v>
      </c>
      <c r="AP93" s="30">
        <v>1</v>
      </c>
      <c r="AS93" t="s">
        <v>113</v>
      </c>
      <c r="AT93">
        <v>-0.36</v>
      </c>
      <c r="AU93">
        <v>0.01</v>
      </c>
      <c r="AV93">
        <v>0.3</v>
      </c>
      <c r="AW93">
        <v>-1</v>
      </c>
      <c r="AX93">
        <v>-0.56000000000000005</v>
      </c>
      <c r="AY93">
        <v>-0.34</v>
      </c>
      <c r="AZ93">
        <v>-0.16</v>
      </c>
      <c r="BA93">
        <v>0.18</v>
      </c>
      <c r="BB93">
        <v>1538</v>
      </c>
      <c r="BC93">
        <v>1</v>
      </c>
    </row>
    <row r="94" spans="1:55" x14ac:dyDescent="0.25">
      <c r="A94" s="14" t="s">
        <v>115</v>
      </c>
      <c r="B94" s="29">
        <v>1.17</v>
      </c>
      <c r="C94" s="29">
        <v>0.01</v>
      </c>
      <c r="D94" s="29">
        <v>0.36</v>
      </c>
      <c r="E94" s="29">
        <v>0.45</v>
      </c>
      <c r="F94" s="29">
        <v>0.94</v>
      </c>
      <c r="G94" s="29">
        <v>1.17</v>
      </c>
      <c r="H94" s="29">
        <v>1.41</v>
      </c>
      <c r="I94" s="29">
        <v>1.88</v>
      </c>
      <c r="J94" s="29">
        <v>1491</v>
      </c>
      <c r="K94" s="79">
        <f t="shared" si="6"/>
        <v>1.43</v>
      </c>
      <c r="L94" s="40">
        <v>1.3882236064440201</v>
      </c>
      <c r="M94" s="52" t="str">
        <f t="shared" si="7"/>
        <v>CONTIDO</v>
      </c>
      <c r="N94" s="30">
        <v>1</v>
      </c>
      <c r="O94" s="33" t="s">
        <v>115</v>
      </c>
      <c r="P94" s="25">
        <v>0.64</v>
      </c>
      <c r="Q94" s="25">
        <v>0.01</v>
      </c>
      <c r="R94" s="25">
        <v>0.4</v>
      </c>
      <c r="S94" s="25">
        <v>-0.12</v>
      </c>
      <c r="T94" s="25">
        <v>0.37</v>
      </c>
      <c r="U94" s="25">
        <v>0.63</v>
      </c>
      <c r="V94" s="25">
        <v>0.9</v>
      </c>
      <c r="W94" s="25">
        <v>1.44</v>
      </c>
      <c r="X94" s="25">
        <v>1399</v>
      </c>
      <c r="Y94" s="79">
        <f t="shared" si="8"/>
        <v>1.56</v>
      </c>
      <c r="Z94" s="49">
        <v>0.58791332027762</v>
      </c>
      <c r="AA94" s="54" t="str">
        <f t="shared" si="9"/>
        <v>CONTIDO</v>
      </c>
      <c r="AB94" s="26">
        <v>1</v>
      </c>
      <c r="AC94" s="14" t="s">
        <v>115</v>
      </c>
      <c r="AD94" s="29">
        <v>0.3</v>
      </c>
      <c r="AE94" s="29">
        <v>0.01</v>
      </c>
      <c r="AF94" s="29">
        <v>0.32</v>
      </c>
      <c r="AG94" s="29">
        <v>-0.34</v>
      </c>
      <c r="AH94" s="29">
        <v>0.1</v>
      </c>
      <c r="AI94" s="29">
        <v>0.31</v>
      </c>
      <c r="AJ94" s="29">
        <v>0.52</v>
      </c>
      <c r="AK94" s="29">
        <v>0.9</v>
      </c>
      <c r="AL94" s="29">
        <v>1403</v>
      </c>
      <c r="AM94" s="79">
        <f t="shared" si="10"/>
        <v>1.24</v>
      </c>
      <c r="AN94" s="40">
        <v>0.61463867494330104</v>
      </c>
      <c r="AO94" s="52" t="str">
        <f t="shared" si="11"/>
        <v>CONTIDO</v>
      </c>
      <c r="AP94" s="30">
        <v>1</v>
      </c>
      <c r="AS94" t="s">
        <v>114</v>
      </c>
      <c r="AT94">
        <v>0.04</v>
      </c>
      <c r="AU94">
        <v>0.01</v>
      </c>
      <c r="AV94">
        <v>0.26</v>
      </c>
      <c r="AW94">
        <v>-0.49</v>
      </c>
      <c r="AX94">
        <v>-0.13</v>
      </c>
      <c r="AY94">
        <v>0.05</v>
      </c>
      <c r="AZ94">
        <v>0.21</v>
      </c>
      <c r="BA94">
        <v>0.52</v>
      </c>
      <c r="BB94">
        <v>1504</v>
      </c>
      <c r="BC94">
        <v>1</v>
      </c>
    </row>
    <row r="95" spans="1:55" x14ac:dyDescent="0.25">
      <c r="A95" s="14" t="s">
        <v>116</v>
      </c>
      <c r="B95" s="29">
        <v>0.83</v>
      </c>
      <c r="C95" s="29">
        <v>0.01</v>
      </c>
      <c r="D95" s="29">
        <v>0.46</v>
      </c>
      <c r="E95" s="29">
        <v>-0.15</v>
      </c>
      <c r="F95" s="29">
        <v>0.55000000000000004</v>
      </c>
      <c r="G95" s="29">
        <v>0.86</v>
      </c>
      <c r="H95" s="29">
        <v>1.1599999999999999</v>
      </c>
      <c r="I95" s="29">
        <v>1.62</v>
      </c>
      <c r="J95" s="29">
        <v>1384</v>
      </c>
      <c r="K95" s="79">
        <f t="shared" si="6"/>
        <v>1.77</v>
      </c>
      <c r="L95" s="40">
        <v>1.09495252784976</v>
      </c>
      <c r="M95" s="52" t="str">
        <f t="shared" si="7"/>
        <v>CONTIDO</v>
      </c>
      <c r="N95" s="30">
        <v>1</v>
      </c>
      <c r="O95" s="33" t="s">
        <v>116</v>
      </c>
      <c r="P95" s="25">
        <v>0.21</v>
      </c>
      <c r="Q95" s="25">
        <v>0.01</v>
      </c>
      <c r="R95" s="25">
        <v>0.5</v>
      </c>
      <c r="S95" s="25">
        <v>-0.79</v>
      </c>
      <c r="T95" s="25">
        <v>-0.11</v>
      </c>
      <c r="U95" s="25">
        <v>0.21</v>
      </c>
      <c r="V95" s="25">
        <v>0.56000000000000005</v>
      </c>
      <c r="W95" s="25">
        <v>1.18</v>
      </c>
      <c r="X95" s="25">
        <v>1496</v>
      </c>
      <c r="Y95" s="79">
        <f t="shared" si="8"/>
        <v>1.97</v>
      </c>
      <c r="Z95" s="49">
        <v>0.32287584943169301</v>
      </c>
      <c r="AA95" s="54" t="str">
        <f t="shared" si="9"/>
        <v>CONTIDO</v>
      </c>
      <c r="AB95" s="26">
        <v>1</v>
      </c>
      <c r="AC95" s="14" t="s">
        <v>116</v>
      </c>
      <c r="AD95" s="29">
        <v>0.55000000000000004</v>
      </c>
      <c r="AE95" s="29">
        <v>0.01</v>
      </c>
      <c r="AF95" s="29">
        <v>0.34</v>
      </c>
      <c r="AG95" s="29">
        <v>-0.1</v>
      </c>
      <c r="AH95" s="29">
        <v>0.33</v>
      </c>
      <c r="AI95" s="29">
        <v>0.54</v>
      </c>
      <c r="AJ95" s="29">
        <v>0.77</v>
      </c>
      <c r="AK95" s="29">
        <v>1.22</v>
      </c>
      <c r="AL95" s="29">
        <v>1538</v>
      </c>
      <c r="AM95" s="79">
        <f t="shared" si="10"/>
        <v>1.32</v>
      </c>
      <c r="AN95" s="40">
        <v>0.97288711667051997</v>
      </c>
      <c r="AO95" s="52" t="str">
        <f t="shared" si="11"/>
        <v>CONTIDO</v>
      </c>
      <c r="AP95" s="30">
        <v>1</v>
      </c>
      <c r="AS95" t="s">
        <v>115</v>
      </c>
      <c r="AT95">
        <v>0.3</v>
      </c>
      <c r="AU95">
        <v>0.01</v>
      </c>
      <c r="AV95">
        <v>0.32</v>
      </c>
      <c r="AW95">
        <v>-0.34</v>
      </c>
      <c r="AX95">
        <v>0.1</v>
      </c>
      <c r="AY95">
        <v>0.31</v>
      </c>
      <c r="AZ95">
        <v>0.52</v>
      </c>
      <c r="BA95">
        <v>0.9</v>
      </c>
      <c r="BB95">
        <v>1403</v>
      </c>
      <c r="BC95">
        <v>1</v>
      </c>
    </row>
    <row r="96" spans="1:55" x14ac:dyDescent="0.25">
      <c r="A96" s="14" t="s">
        <v>117</v>
      </c>
      <c r="B96" s="29">
        <v>0.53</v>
      </c>
      <c r="C96" s="29">
        <v>0.02</v>
      </c>
      <c r="D96" s="29">
        <v>0.56999999999999995</v>
      </c>
      <c r="E96" s="29">
        <v>-0.7</v>
      </c>
      <c r="F96" s="29">
        <v>0.18</v>
      </c>
      <c r="G96" s="29">
        <v>0.57999999999999996</v>
      </c>
      <c r="H96" s="29">
        <v>0.91</v>
      </c>
      <c r="I96" s="29">
        <v>1.61</v>
      </c>
      <c r="J96" s="29">
        <v>1413</v>
      </c>
      <c r="K96" s="79">
        <f t="shared" si="6"/>
        <v>2.31</v>
      </c>
      <c r="L96" s="40">
        <v>1.3474232294075801</v>
      </c>
      <c r="M96" s="52" t="str">
        <f t="shared" si="7"/>
        <v>CONTIDO</v>
      </c>
      <c r="N96" s="30">
        <v>1</v>
      </c>
      <c r="O96" s="33" t="s">
        <v>117</v>
      </c>
      <c r="P96" s="25">
        <v>-0.1</v>
      </c>
      <c r="Q96" s="25">
        <v>0.02</v>
      </c>
      <c r="R96" s="25">
        <v>0.6</v>
      </c>
      <c r="S96" s="25">
        <v>-1.32</v>
      </c>
      <c r="T96" s="25">
        <v>-0.48</v>
      </c>
      <c r="U96" s="25">
        <v>-0.08</v>
      </c>
      <c r="V96" s="25">
        <v>0.3</v>
      </c>
      <c r="W96" s="25">
        <v>1.03</v>
      </c>
      <c r="X96" s="25">
        <v>1535</v>
      </c>
      <c r="Y96" s="79">
        <f t="shared" si="8"/>
        <v>2.35</v>
      </c>
      <c r="Z96" s="49">
        <v>-0.33889942652983601</v>
      </c>
      <c r="AA96" s="54" t="str">
        <f t="shared" si="9"/>
        <v>CONTIDO</v>
      </c>
      <c r="AB96" s="26">
        <v>1</v>
      </c>
      <c r="AC96" s="14" t="s">
        <v>117</v>
      </c>
      <c r="AD96" s="29">
        <v>0.67</v>
      </c>
      <c r="AE96" s="29">
        <v>0.01</v>
      </c>
      <c r="AF96" s="29">
        <v>0.42</v>
      </c>
      <c r="AG96" s="29">
        <v>-0.11</v>
      </c>
      <c r="AH96" s="29">
        <v>0.38</v>
      </c>
      <c r="AI96" s="29">
        <v>0.66</v>
      </c>
      <c r="AJ96" s="29">
        <v>0.94</v>
      </c>
      <c r="AK96" s="29">
        <v>1.49</v>
      </c>
      <c r="AL96" s="29">
        <v>1493</v>
      </c>
      <c r="AM96" s="79">
        <f t="shared" si="10"/>
        <v>1.6</v>
      </c>
      <c r="AN96" s="40">
        <v>0.80097812925102896</v>
      </c>
      <c r="AO96" s="52" t="str">
        <f t="shared" si="11"/>
        <v>CONTIDO</v>
      </c>
      <c r="AP96" s="30">
        <v>1</v>
      </c>
      <c r="AS96" t="s">
        <v>116</v>
      </c>
      <c r="AT96">
        <v>0.55000000000000004</v>
      </c>
      <c r="AU96">
        <v>0.01</v>
      </c>
      <c r="AV96">
        <v>0.34</v>
      </c>
      <c r="AW96">
        <v>-0.1</v>
      </c>
      <c r="AX96">
        <v>0.33</v>
      </c>
      <c r="AY96">
        <v>0.54</v>
      </c>
      <c r="AZ96">
        <v>0.77</v>
      </c>
      <c r="BA96">
        <v>1.22</v>
      </c>
      <c r="BB96">
        <v>1538</v>
      </c>
      <c r="BC96">
        <v>1</v>
      </c>
    </row>
    <row r="97" spans="1:55" x14ac:dyDescent="0.25">
      <c r="A97" s="14" t="s">
        <v>118</v>
      </c>
      <c r="B97" s="29">
        <v>-0.02</v>
      </c>
      <c r="C97" s="29">
        <v>0.01</v>
      </c>
      <c r="D97" s="29">
        <v>0.28999999999999998</v>
      </c>
      <c r="E97" s="29">
        <v>-0.59</v>
      </c>
      <c r="F97" s="29">
        <v>-0.21</v>
      </c>
      <c r="G97" s="29">
        <v>-0.02</v>
      </c>
      <c r="H97" s="29">
        <v>0.17</v>
      </c>
      <c r="I97" s="29">
        <v>0.55000000000000004</v>
      </c>
      <c r="J97" s="29">
        <v>1511</v>
      </c>
      <c r="K97" s="79">
        <f t="shared" si="6"/>
        <v>1.1400000000000001</v>
      </c>
      <c r="L97" s="40">
        <v>-4.3760561824227502E-2</v>
      </c>
      <c r="M97" s="52" t="str">
        <f t="shared" si="7"/>
        <v>CONTIDO</v>
      </c>
      <c r="N97" s="30">
        <v>1</v>
      </c>
      <c r="O97" s="33" t="s">
        <v>118</v>
      </c>
      <c r="P97" s="25">
        <v>-0.85</v>
      </c>
      <c r="Q97" s="25">
        <v>0.01</v>
      </c>
      <c r="R97" s="25">
        <v>0.39</v>
      </c>
      <c r="S97" s="25">
        <v>-1.64</v>
      </c>
      <c r="T97" s="25">
        <v>-1.1100000000000001</v>
      </c>
      <c r="U97" s="25">
        <v>-0.82</v>
      </c>
      <c r="V97" s="25">
        <v>-0.57999999999999996</v>
      </c>
      <c r="W97" s="25">
        <v>-0.12</v>
      </c>
      <c r="X97" s="25">
        <v>1278</v>
      </c>
      <c r="Y97" s="79">
        <f t="shared" si="8"/>
        <v>1.52</v>
      </c>
      <c r="Z97" s="49">
        <v>-0.64849014396042304</v>
      </c>
      <c r="AA97" s="54" t="str">
        <f t="shared" si="9"/>
        <v>CONTIDO</v>
      </c>
      <c r="AB97" s="26">
        <v>1</v>
      </c>
      <c r="AC97" s="14" t="s">
        <v>118</v>
      </c>
      <c r="AD97" s="29">
        <v>0.13</v>
      </c>
      <c r="AE97" s="29">
        <v>0.01</v>
      </c>
      <c r="AF97" s="29">
        <v>0.26</v>
      </c>
      <c r="AG97" s="29">
        <v>-0.37</v>
      </c>
      <c r="AH97" s="29">
        <v>-0.04</v>
      </c>
      <c r="AI97" s="29">
        <v>0.12</v>
      </c>
      <c r="AJ97" s="29">
        <v>0.31</v>
      </c>
      <c r="AK97" s="29">
        <v>0.65</v>
      </c>
      <c r="AL97" s="29">
        <v>1584</v>
      </c>
      <c r="AM97" s="79">
        <f t="shared" si="10"/>
        <v>1.02</v>
      </c>
      <c r="AN97" s="40">
        <v>0.50502641658287295</v>
      </c>
      <c r="AO97" s="52" t="str">
        <f t="shared" si="11"/>
        <v>CONTIDO</v>
      </c>
      <c r="AP97" s="30">
        <v>1</v>
      </c>
      <c r="AS97" t="s">
        <v>117</v>
      </c>
      <c r="AT97">
        <v>0.67</v>
      </c>
      <c r="AU97">
        <v>0.01</v>
      </c>
      <c r="AV97">
        <v>0.42</v>
      </c>
      <c r="AW97">
        <v>-0.11</v>
      </c>
      <c r="AX97">
        <v>0.38</v>
      </c>
      <c r="AY97">
        <v>0.66</v>
      </c>
      <c r="AZ97">
        <v>0.94</v>
      </c>
      <c r="BA97">
        <v>1.49</v>
      </c>
      <c r="BB97">
        <v>1493</v>
      </c>
      <c r="BC97">
        <v>1</v>
      </c>
    </row>
    <row r="98" spans="1:55" x14ac:dyDescent="0.25">
      <c r="A98" s="14" t="s">
        <v>119</v>
      </c>
      <c r="B98" s="29">
        <v>-0.2</v>
      </c>
      <c r="C98" s="29">
        <v>0.01</v>
      </c>
      <c r="D98" s="29">
        <v>0.49</v>
      </c>
      <c r="E98" s="29">
        <v>-1.31</v>
      </c>
      <c r="F98" s="29">
        <v>-0.5</v>
      </c>
      <c r="G98" s="29">
        <v>-0.18</v>
      </c>
      <c r="H98" s="29">
        <v>0.11</v>
      </c>
      <c r="I98" s="29">
        <v>0.66</v>
      </c>
      <c r="J98" s="29">
        <v>1540</v>
      </c>
      <c r="K98" s="79">
        <f t="shared" si="6"/>
        <v>1.9700000000000002</v>
      </c>
      <c r="L98" s="40">
        <v>0.62941139641746702</v>
      </c>
      <c r="M98" s="52" t="str">
        <f t="shared" si="7"/>
        <v>CONTIDO</v>
      </c>
      <c r="N98" s="30">
        <v>1</v>
      </c>
      <c r="O98" s="33" t="s">
        <v>119</v>
      </c>
      <c r="P98" s="25">
        <v>-0.56000000000000005</v>
      </c>
      <c r="Q98" s="25">
        <v>0.01</v>
      </c>
      <c r="R98" s="25">
        <v>0.52</v>
      </c>
      <c r="S98" s="25">
        <v>-1.64</v>
      </c>
      <c r="T98" s="25">
        <v>-0.89</v>
      </c>
      <c r="U98" s="25">
        <v>-0.53</v>
      </c>
      <c r="V98" s="25">
        <v>-0.22</v>
      </c>
      <c r="W98" s="25">
        <v>0.43</v>
      </c>
      <c r="X98" s="25">
        <v>1452</v>
      </c>
      <c r="Y98" s="79">
        <f t="shared" si="8"/>
        <v>2.0699999999999998</v>
      </c>
      <c r="Z98" s="49">
        <v>-4.8935151992060798E-2</v>
      </c>
      <c r="AA98" s="54" t="str">
        <f t="shared" si="9"/>
        <v>CONTIDO</v>
      </c>
      <c r="AB98" s="26">
        <v>1</v>
      </c>
      <c r="AC98" s="14" t="s">
        <v>119</v>
      </c>
      <c r="AD98" s="29">
        <v>-0.11</v>
      </c>
      <c r="AE98" s="29">
        <v>0.01</v>
      </c>
      <c r="AF98" s="29">
        <v>0.35</v>
      </c>
      <c r="AG98" s="29">
        <v>-0.84</v>
      </c>
      <c r="AH98" s="29">
        <v>-0.33</v>
      </c>
      <c r="AI98" s="29">
        <v>-0.1</v>
      </c>
      <c r="AJ98" s="29">
        <v>0.11</v>
      </c>
      <c r="AK98" s="29">
        <v>0.55000000000000004</v>
      </c>
      <c r="AL98" s="29">
        <v>1494</v>
      </c>
      <c r="AM98" s="79">
        <f t="shared" si="10"/>
        <v>1.3900000000000001</v>
      </c>
      <c r="AN98" s="40">
        <v>-0.242634059563478</v>
      </c>
      <c r="AO98" s="52" t="str">
        <f t="shared" si="11"/>
        <v>CONTIDO</v>
      </c>
      <c r="AP98" s="30">
        <v>1</v>
      </c>
      <c r="AS98" t="s">
        <v>118</v>
      </c>
      <c r="AT98">
        <v>0.13</v>
      </c>
      <c r="AU98">
        <v>0.01</v>
      </c>
      <c r="AV98">
        <v>0.26</v>
      </c>
      <c r="AW98">
        <v>-0.37</v>
      </c>
      <c r="AX98">
        <v>-0.04</v>
      </c>
      <c r="AY98">
        <v>0.12</v>
      </c>
      <c r="AZ98">
        <v>0.31</v>
      </c>
      <c r="BA98">
        <v>0.65</v>
      </c>
      <c r="BB98">
        <v>1584</v>
      </c>
      <c r="BC98">
        <v>1</v>
      </c>
    </row>
    <row r="99" spans="1:55" x14ac:dyDescent="0.25">
      <c r="A99" s="14" t="s">
        <v>120</v>
      </c>
      <c r="B99" s="29">
        <v>0.23</v>
      </c>
      <c r="C99" s="29">
        <v>0.01</v>
      </c>
      <c r="D99" s="29">
        <v>0.34</v>
      </c>
      <c r="E99" s="29">
        <v>-0.47</v>
      </c>
      <c r="F99" s="29">
        <v>0</v>
      </c>
      <c r="G99" s="29">
        <v>0.24</v>
      </c>
      <c r="H99" s="29">
        <v>0.47</v>
      </c>
      <c r="I99" s="29">
        <v>0.88</v>
      </c>
      <c r="J99" s="29">
        <v>1495</v>
      </c>
      <c r="K99" s="79">
        <f t="shared" si="6"/>
        <v>1.35</v>
      </c>
      <c r="L99" s="40">
        <v>0.46868617840243498</v>
      </c>
      <c r="M99" s="52" t="str">
        <f t="shared" si="7"/>
        <v>CONTIDO</v>
      </c>
      <c r="N99" s="30">
        <v>1</v>
      </c>
      <c r="O99" s="33" t="s">
        <v>120</v>
      </c>
      <c r="P99" s="25">
        <v>-0.56999999999999995</v>
      </c>
      <c r="Q99" s="25">
        <v>0.01</v>
      </c>
      <c r="R99" s="25">
        <v>0.44</v>
      </c>
      <c r="S99" s="25">
        <v>-1.47</v>
      </c>
      <c r="T99" s="25">
        <v>-0.88</v>
      </c>
      <c r="U99" s="25">
        <v>-0.54</v>
      </c>
      <c r="V99" s="25">
        <v>-0.25</v>
      </c>
      <c r="W99" s="25">
        <v>0.22</v>
      </c>
      <c r="X99" s="25">
        <v>1329</v>
      </c>
      <c r="Y99" s="79">
        <f t="shared" si="8"/>
        <v>1.69</v>
      </c>
      <c r="Z99" s="49">
        <v>-0.13418344433552301</v>
      </c>
      <c r="AA99" s="54" t="str">
        <f t="shared" si="9"/>
        <v>CONTIDO</v>
      </c>
      <c r="AB99" s="26">
        <v>1</v>
      </c>
      <c r="AC99" s="14" t="s">
        <v>120</v>
      </c>
      <c r="AD99" s="29">
        <v>-0.18</v>
      </c>
      <c r="AE99" s="29">
        <v>0.01</v>
      </c>
      <c r="AF99" s="29">
        <v>0.33</v>
      </c>
      <c r="AG99" s="29">
        <v>-0.89</v>
      </c>
      <c r="AH99" s="29">
        <v>-0.39</v>
      </c>
      <c r="AI99" s="29">
        <v>-0.17</v>
      </c>
      <c r="AJ99" s="29">
        <v>0.04</v>
      </c>
      <c r="AK99" s="29">
        <v>0.4</v>
      </c>
      <c r="AL99" s="29">
        <v>1491</v>
      </c>
      <c r="AM99" s="79">
        <f t="shared" si="10"/>
        <v>1.29</v>
      </c>
      <c r="AN99" s="40">
        <v>-0.23822942227514199</v>
      </c>
      <c r="AO99" s="52" t="str">
        <f t="shared" si="11"/>
        <v>CONTIDO</v>
      </c>
      <c r="AP99" s="30">
        <v>1</v>
      </c>
      <c r="AS99" t="s">
        <v>119</v>
      </c>
      <c r="AT99">
        <v>-0.11</v>
      </c>
      <c r="AU99">
        <v>0.01</v>
      </c>
      <c r="AV99">
        <v>0.35</v>
      </c>
      <c r="AW99">
        <v>-0.84</v>
      </c>
      <c r="AX99">
        <v>-0.33</v>
      </c>
      <c r="AY99">
        <v>-0.1</v>
      </c>
      <c r="AZ99">
        <v>0.11</v>
      </c>
      <c r="BA99">
        <v>0.55000000000000004</v>
      </c>
      <c r="BB99">
        <v>1494</v>
      </c>
      <c r="BC99">
        <v>1</v>
      </c>
    </row>
    <row r="100" spans="1:55" x14ac:dyDescent="0.25">
      <c r="A100" s="14" t="s">
        <v>121</v>
      </c>
      <c r="B100" s="29">
        <v>0.28000000000000003</v>
      </c>
      <c r="C100" s="29">
        <v>0.01</v>
      </c>
      <c r="D100" s="29">
        <v>0.43</v>
      </c>
      <c r="E100" s="29">
        <v>-0.61</v>
      </c>
      <c r="F100" s="29">
        <v>0.03</v>
      </c>
      <c r="G100" s="29">
        <v>0.28999999999999998</v>
      </c>
      <c r="H100" s="29">
        <v>0.56000000000000005</v>
      </c>
      <c r="I100" s="29">
        <v>1.1100000000000001</v>
      </c>
      <c r="J100" s="29">
        <v>1674</v>
      </c>
      <c r="K100" s="79">
        <f t="shared" si="6"/>
        <v>1.7200000000000002</v>
      </c>
      <c r="L100" s="40">
        <v>0.27671582470606698</v>
      </c>
      <c r="M100" s="52" t="str">
        <f t="shared" si="7"/>
        <v>CONTIDO</v>
      </c>
      <c r="N100" s="30">
        <v>1</v>
      </c>
      <c r="O100" s="33" t="s">
        <v>121</v>
      </c>
      <c r="P100" s="25">
        <v>-0.35</v>
      </c>
      <c r="Q100" s="25">
        <v>0.01</v>
      </c>
      <c r="R100" s="25">
        <v>0.5</v>
      </c>
      <c r="S100" s="25">
        <v>-1.4</v>
      </c>
      <c r="T100" s="25">
        <v>-0.66</v>
      </c>
      <c r="U100" s="25">
        <v>-0.32</v>
      </c>
      <c r="V100" s="25">
        <v>-0.01</v>
      </c>
      <c r="W100" s="25">
        <v>0.55000000000000004</v>
      </c>
      <c r="X100" s="25">
        <v>1216</v>
      </c>
      <c r="Y100" s="79">
        <f t="shared" si="8"/>
        <v>1.95</v>
      </c>
      <c r="Z100" s="49">
        <v>0.15446009361292001</v>
      </c>
      <c r="AA100" s="54" t="str">
        <f t="shared" si="9"/>
        <v>CONTIDO</v>
      </c>
      <c r="AB100" s="26">
        <v>1</v>
      </c>
      <c r="AC100" s="14" t="s">
        <v>121</v>
      </c>
      <c r="AD100" s="29">
        <v>-0.13</v>
      </c>
      <c r="AE100" s="29">
        <v>0.01</v>
      </c>
      <c r="AF100" s="29">
        <v>0.36</v>
      </c>
      <c r="AG100" s="29">
        <v>-0.85</v>
      </c>
      <c r="AH100" s="29">
        <v>-0.37</v>
      </c>
      <c r="AI100" s="29">
        <v>-0.12</v>
      </c>
      <c r="AJ100" s="29">
        <v>0.11</v>
      </c>
      <c r="AK100" s="29">
        <v>0.59</v>
      </c>
      <c r="AL100" s="29">
        <v>1474</v>
      </c>
      <c r="AM100" s="79">
        <f t="shared" si="10"/>
        <v>1.44</v>
      </c>
      <c r="AN100" s="40">
        <v>0.119044208981371</v>
      </c>
      <c r="AO100" s="52" t="str">
        <f t="shared" si="11"/>
        <v>CONTIDO</v>
      </c>
      <c r="AP100" s="30">
        <v>1</v>
      </c>
      <c r="AS100" t="s">
        <v>120</v>
      </c>
      <c r="AT100">
        <v>-0.18</v>
      </c>
      <c r="AU100">
        <v>0.01</v>
      </c>
      <c r="AV100">
        <v>0.33</v>
      </c>
      <c r="AW100">
        <v>-0.89</v>
      </c>
      <c r="AX100">
        <v>-0.39</v>
      </c>
      <c r="AY100">
        <v>-0.17</v>
      </c>
      <c r="AZ100">
        <v>0.04</v>
      </c>
      <c r="BA100">
        <v>0.4</v>
      </c>
      <c r="BB100">
        <v>1491</v>
      </c>
      <c r="BC100">
        <v>1</v>
      </c>
    </row>
    <row r="101" spans="1:55" x14ac:dyDescent="0.25">
      <c r="A101" s="14" t="s">
        <v>122</v>
      </c>
      <c r="B101" s="29">
        <v>-0.09</v>
      </c>
      <c r="C101" s="29">
        <v>0.01</v>
      </c>
      <c r="D101" s="29">
        <v>0.56000000000000005</v>
      </c>
      <c r="E101" s="29">
        <v>-1.22</v>
      </c>
      <c r="F101" s="29">
        <v>-0.43</v>
      </c>
      <c r="G101" s="29">
        <v>-0.09</v>
      </c>
      <c r="H101" s="29">
        <v>0.3</v>
      </c>
      <c r="I101" s="29">
        <v>0.94</v>
      </c>
      <c r="J101" s="29">
        <v>1594</v>
      </c>
      <c r="K101" s="79">
        <f t="shared" si="6"/>
        <v>2.16</v>
      </c>
      <c r="L101" s="40">
        <v>-1.0126062319009701</v>
      </c>
      <c r="M101" s="52" t="str">
        <f t="shared" si="7"/>
        <v>CONTIDO</v>
      </c>
      <c r="N101" s="30">
        <v>1</v>
      </c>
      <c r="O101" s="33" t="s">
        <v>122</v>
      </c>
      <c r="P101" s="25">
        <v>0.17</v>
      </c>
      <c r="Q101" s="25">
        <v>0.01</v>
      </c>
      <c r="R101" s="25">
        <v>0.56999999999999995</v>
      </c>
      <c r="S101" s="25">
        <v>-1</v>
      </c>
      <c r="T101" s="25">
        <v>-0.19</v>
      </c>
      <c r="U101" s="25">
        <v>0.18</v>
      </c>
      <c r="V101" s="25">
        <v>0.54</v>
      </c>
      <c r="W101" s="25">
        <v>1.29</v>
      </c>
      <c r="X101" s="25">
        <v>1467</v>
      </c>
      <c r="Y101" s="79">
        <f t="shared" si="8"/>
        <v>2.29</v>
      </c>
      <c r="Z101" s="49">
        <v>0.98233750241735596</v>
      </c>
      <c r="AA101" s="54" t="str">
        <f t="shared" si="9"/>
        <v>CONTIDO</v>
      </c>
      <c r="AB101" s="26">
        <v>1</v>
      </c>
      <c r="AC101" s="14" t="s">
        <v>122</v>
      </c>
      <c r="AD101" s="29">
        <v>-0.05</v>
      </c>
      <c r="AE101" s="29">
        <v>0.01</v>
      </c>
      <c r="AF101" s="29">
        <v>0.39</v>
      </c>
      <c r="AG101" s="29">
        <v>-0.76</v>
      </c>
      <c r="AH101" s="29">
        <v>-0.3</v>
      </c>
      <c r="AI101" s="29">
        <v>-0.06</v>
      </c>
      <c r="AJ101" s="29">
        <v>0.2</v>
      </c>
      <c r="AK101" s="29">
        <v>0.78</v>
      </c>
      <c r="AL101" s="29">
        <v>1550</v>
      </c>
      <c r="AM101" s="79">
        <f t="shared" si="10"/>
        <v>1.54</v>
      </c>
      <c r="AN101" s="40">
        <v>0.15642801600229</v>
      </c>
      <c r="AO101" s="52" t="str">
        <f t="shared" si="11"/>
        <v>CONTIDO</v>
      </c>
      <c r="AP101" s="30">
        <v>1</v>
      </c>
      <c r="AS101" t="s">
        <v>121</v>
      </c>
      <c r="AT101">
        <v>-0.13</v>
      </c>
      <c r="AU101">
        <v>0.01</v>
      </c>
      <c r="AV101">
        <v>0.36</v>
      </c>
      <c r="AW101">
        <v>-0.85</v>
      </c>
      <c r="AX101">
        <v>-0.37</v>
      </c>
      <c r="AY101">
        <v>-0.12</v>
      </c>
      <c r="AZ101">
        <v>0.11</v>
      </c>
      <c r="BA101">
        <v>0.59</v>
      </c>
      <c r="BB101">
        <v>1474</v>
      </c>
      <c r="BC101">
        <v>1</v>
      </c>
    </row>
    <row r="102" spans="1:55" x14ac:dyDescent="0.25">
      <c r="A102" s="14" t="s">
        <v>123</v>
      </c>
      <c r="B102" s="29">
        <v>-0.47</v>
      </c>
      <c r="C102" s="29">
        <v>0.01</v>
      </c>
      <c r="D102" s="29">
        <v>0.46</v>
      </c>
      <c r="E102" s="29">
        <v>-1.48</v>
      </c>
      <c r="F102" s="29">
        <v>-0.74</v>
      </c>
      <c r="G102" s="29">
        <v>-0.44</v>
      </c>
      <c r="H102" s="29">
        <v>-0.14000000000000001</v>
      </c>
      <c r="I102" s="29">
        <v>0.36</v>
      </c>
      <c r="J102" s="29">
        <v>1439</v>
      </c>
      <c r="K102" s="79">
        <f t="shared" si="6"/>
        <v>1.8399999999999999</v>
      </c>
      <c r="L102" s="40">
        <v>-1.0377017210372299</v>
      </c>
      <c r="M102" s="52" t="str">
        <f t="shared" si="7"/>
        <v>CONTIDO</v>
      </c>
      <c r="N102" s="30">
        <v>1</v>
      </c>
      <c r="O102" s="33" t="s">
        <v>123</v>
      </c>
      <c r="P102" s="25">
        <v>0.61</v>
      </c>
      <c r="Q102" s="25">
        <v>0.01</v>
      </c>
      <c r="R102" s="25">
        <v>0.31</v>
      </c>
      <c r="S102" s="25">
        <v>-0.01</v>
      </c>
      <c r="T102" s="25">
        <v>0.41</v>
      </c>
      <c r="U102" s="25">
        <v>0.61</v>
      </c>
      <c r="V102" s="25">
        <v>0.83</v>
      </c>
      <c r="W102" s="25">
        <v>1.21</v>
      </c>
      <c r="X102" s="25">
        <v>1404</v>
      </c>
      <c r="Y102" s="79">
        <f t="shared" si="8"/>
        <v>1.22</v>
      </c>
      <c r="Z102" s="49">
        <v>0.53750971699707495</v>
      </c>
      <c r="AA102" s="54" t="str">
        <f t="shared" si="9"/>
        <v>CONTIDO</v>
      </c>
      <c r="AB102" s="26">
        <v>1</v>
      </c>
      <c r="AC102" s="14" t="s">
        <v>123</v>
      </c>
      <c r="AD102" s="29">
        <v>-0.05</v>
      </c>
      <c r="AE102" s="29">
        <v>0.01</v>
      </c>
      <c r="AF102" s="29">
        <v>0.31</v>
      </c>
      <c r="AG102" s="29">
        <v>-0.69</v>
      </c>
      <c r="AH102" s="29">
        <v>-0.25</v>
      </c>
      <c r="AI102" s="29">
        <v>-0.03</v>
      </c>
      <c r="AJ102" s="29">
        <v>0.16</v>
      </c>
      <c r="AK102" s="29">
        <v>0.56000000000000005</v>
      </c>
      <c r="AL102" s="29">
        <v>1396</v>
      </c>
      <c r="AM102" s="79">
        <f t="shared" si="10"/>
        <v>1.25</v>
      </c>
      <c r="AN102" s="40">
        <v>-0.41756789532282601</v>
      </c>
      <c r="AO102" s="52" t="str">
        <f t="shared" si="11"/>
        <v>CONTIDO</v>
      </c>
      <c r="AP102" s="30">
        <v>1</v>
      </c>
      <c r="AS102" t="s">
        <v>122</v>
      </c>
      <c r="AT102">
        <v>-0.05</v>
      </c>
      <c r="AU102">
        <v>0.01</v>
      </c>
      <c r="AV102">
        <v>0.39</v>
      </c>
      <c r="AW102">
        <v>-0.76</v>
      </c>
      <c r="AX102">
        <v>-0.3</v>
      </c>
      <c r="AY102">
        <v>-0.06</v>
      </c>
      <c r="AZ102">
        <v>0.2</v>
      </c>
      <c r="BA102">
        <v>0.78</v>
      </c>
      <c r="BB102">
        <v>1550</v>
      </c>
      <c r="BC102">
        <v>1</v>
      </c>
    </row>
    <row r="103" spans="1:55" x14ac:dyDescent="0.25">
      <c r="A103" s="14" t="s">
        <v>124</v>
      </c>
      <c r="B103" s="29">
        <v>0.27</v>
      </c>
      <c r="C103" s="29">
        <v>0.01</v>
      </c>
      <c r="D103" s="29">
        <v>0.41</v>
      </c>
      <c r="E103" s="29">
        <v>-0.59</v>
      </c>
      <c r="F103" s="29">
        <v>0</v>
      </c>
      <c r="G103" s="29">
        <v>0.28000000000000003</v>
      </c>
      <c r="H103" s="29">
        <v>0.55000000000000004</v>
      </c>
      <c r="I103" s="29">
        <v>1.05</v>
      </c>
      <c r="J103" s="29">
        <v>1530</v>
      </c>
      <c r="K103" s="79">
        <f t="shared" si="6"/>
        <v>1.6400000000000001</v>
      </c>
      <c r="L103" s="40">
        <v>0.44121382585328001</v>
      </c>
      <c r="M103" s="52" t="str">
        <f t="shared" si="7"/>
        <v>CONTIDO</v>
      </c>
      <c r="N103" s="30">
        <v>1</v>
      </c>
      <c r="O103" s="33" t="s">
        <v>124</v>
      </c>
      <c r="P103" s="25">
        <v>0.34</v>
      </c>
      <c r="Q103" s="25">
        <v>0.01</v>
      </c>
      <c r="R103" s="25">
        <v>0.41</v>
      </c>
      <c r="S103" s="25">
        <v>-0.5</v>
      </c>
      <c r="T103" s="25">
        <v>0.08</v>
      </c>
      <c r="U103" s="25">
        <v>0.36</v>
      </c>
      <c r="V103" s="25">
        <v>0.6</v>
      </c>
      <c r="W103" s="25">
        <v>1.06</v>
      </c>
      <c r="X103" s="25">
        <v>1392</v>
      </c>
      <c r="Y103" s="79">
        <f t="shared" si="8"/>
        <v>1.56</v>
      </c>
      <c r="Z103" s="49">
        <v>0.30536408136493798</v>
      </c>
      <c r="AA103" s="54" t="str">
        <f t="shared" si="9"/>
        <v>CONTIDO</v>
      </c>
      <c r="AB103" s="26">
        <v>1</v>
      </c>
      <c r="AC103" s="14" t="s">
        <v>124</v>
      </c>
      <c r="AD103" s="29">
        <v>-0.03</v>
      </c>
      <c r="AE103" s="29">
        <v>0.01</v>
      </c>
      <c r="AF103" s="29">
        <v>0.34</v>
      </c>
      <c r="AG103" s="29">
        <v>-0.72</v>
      </c>
      <c r="AH103" s="29">
        <v>-0.25</v>
      </c>
      <c r="AI103" s="29">
        <v>-0.02</v>
      </c>
      <c r="AJ103" s="29">
        <v>0.21</v>
      </c>
      <c r="AK103" s="29">
        <v>0.59</v>
      </c>
      <c r="AL103" s="29">
        <v>1328</v>
      </c>
      <c r="AM103" s="79">
        <f t="shared" si="10"/>
        <v>1.31</v>
      </c>
      <c r="AN103" s="40">
        <v>0.27588554009882599</v>
      </c>
      <c r="AO103" s="52" t="str">
        <f t="shared" si="11"/>
        <v>CONTIDO</v>
      </c>
      <c r="AP103" s="30">
        <v>1</v>
      </c>
      <c r="AS103" t="s">
        <v>123</v>
      </c>
      <c r="AT103">
        <v>-0.05</v>
      </c>
      <c r="AU103">
        <v>0.01</v>
      </c>
      <c r="AV103">
        <v>0.31</v>
      </c>
      <c r="AW103">
        <v>-0.69</v>
      </c>
      <c r="AX103">
        <v>-0.25</v>
      </c>
      <c r="AY103">
        <v>-0.03</v>
      </c>
      <c r="AZ103">
        <v>0.16</v>
      </c>
      <c r="BA103">
        <v>0.56000000000000005</v>
      </c>
      <c r="BB103">
        <v>1396</v>
      </c>
      <c r="BC103">
        <v>1</v>
      </c>
    </row>
    <row r="104" spans="1:55" x14ac:dyDescent="0.25">
      <c r="A104" s="14" t="s">
        <v>125</v>
      </c>
      <c r="B104" s="29">
        <v>0.55000000000000004</v>
      </c>
      <c r="C104" s="29">
        <v>0.01</v>
      </c>
      <c r="D104" s="29">
        <v>0.4</v>
      </c>
      <c r="E104" s="29">
        <v>-0.31</v>
      </c>
      <c r="F104" s="29">
        <v>0.3</v>
      </c>
      <c r="G104" s="29">
        <v>0.57999999999999996</v>
      </c>
      <c r="H104" s="29">
        <v>0.82</v>
      </c>
      <c r="I104" s="29">
        <v>1.25</v>
      </c>
      <c r="J104" s="29">
        <v>1538</v>
      </c>
      <c r="K104" s="79">
        <f t="shared" si="6"/>
        <v>1.56</v>
      </c>
      <c r="L104" s="40">
        <v>0.73933947726590299</v>
      </c>
      <c r="M104" s="52" t="str">
        <f t="shared" si="7"/>
        <v>CONTIDO</v>
      </c>
      <c r="N104" s="30">
        <v>1</v>
      </c>
      <c r="O104" s="33" t="s">
        <v>125</v>
      </c>
      <c r="P104" s="25">
        <v>0.05</v>
      </c>
      <c r="Q104" s="25">
        <v>0.01</v>
      </c>
      <c r="R104" s="25">
        <v>0.45</v>
      </c>
      <c r="S104" s="25">
        <v>-0.92</v>
      </c>
      <c r="T104" s="25">
        <v>-0.25</v>
      </c>
      <c r="U104" s="25">
        <v>0.08</v>
      </c>
      <c r="V104" s="25">
        <v>0.35</v>
      </c>
      <c r="W104" s="25">
        <v>0.85</v>
      </c>
      <c r="X104" s="25">
        <v>1576</v>
      </c>
      <c r="Y104" s="79">
        <f t="shared" si="8"/>
        <v>1.77</v>
      </c>
      <c r="Z104" s="49">
        <v>8.9027443873763407E-2</v>
      </c>
      <c r="AA104" s="54" t="str">
        <f t="shared" si="9"/>
        <v>CONTIDO</v>
      </c>
      <c r="AB104" s="26">
        <v>1</v>
      </c>
      <c r="AC104" s="14" t="s">
        <v>125</v>
      </c>
      <c r="AD104" s="29">
        <v>0.18</v>
      </c>
      <c r="AE104" s="29">
        <v>0.01</v>
      </c>
      <c r="AF104" s="29">
        <v>0.34</v>
      </c>
      <c r="AG104" s="29">
        <v>-0.51</v>
      </c>
      <c r="AH104" s="29">
        <v>-0.03</v>
      </c>
      <c r="AI104" s="29">
        <v>0.19</v>
      </c>
      <c r="AJ104" s="29">
        <v>0.41</v>
      </c>
      <c r="AK104" s="29">
        <v>0.85</v>
      </c>
      <c r="AL104" s="29">
        <v>1447</v>
      </c>
      <c r="AM104" s="79">
        <f t="shared" si="10"/>
        <v>1.3599999999999999</v>
      </c>
      <c r="AN104" s="40">
        <v>9.0780198221306896E-3</v>
      </c>
      <c r="AO104" s="52" t="str">
        <f t="shared" si="11"/>
        <v>CONTIDO</v>
      </c>
      <c r="AP104" s="30">
        <v>1</v>
      </c>
      <c r="AS104" t="s">
        <v>124</v>
      </c>
      <c r="AT104">
        <v>-0.03</v>
      </c>
      <c r="AU104">
        <v>0.01</v>
      </c>
      <c r="AV104">
        <v>0.34</v>
      </c>
      <c r="AW104">
        <v>-0.72</v>
      </c>
      <c r="AX104">
        <v>-0.25</v>
      </c>
      <c r="AY104">
        <v>-0.02</v>
      </c>
      <c r="AZ104">
        <v>0.21</v>
      </c>
      <c r="BA104">
        <v>0.59</v>
      </c>
      <c r="BB104">
        <v>1328</v>
      </c>
      <c r="BC104">
        <v>1</v>
      </c>
    </row>
    <row r="105" spans="1:55" x14ac:dyDescent="0.25">
      <c r="A105" s="14" t="s">
        <v>126</v>
      </c>
      <c r="B105" s="29">
        <v>1.37</v>
      </c>
      <c r="C105" s="29">
        <v>0.01</v>
      </c>
      <c r="D105" s="29">
        <v>0.28999999999999998</v>
      </c>
      <c r="E105" s="29">
        <v>0.79</v>
      </c>
      <c r="F105" s="29">
        <v>1.19</v>
      </c>
      <c r="G105" s="29">
        <v>1.38</v>
      </c>
      <c r="H105" s="29">
        <v>1.57</v>
      </c>
      <c r="I105" s="29">
        <v>1.9</v>
      </c>
      <c r="J105" s="29">
        <v>1525</v>
      </c>
      <c r="K105" s="79">
        <f t="shared" si="6"/>
        <v>1.1099999999999999</v>
      </c>
      <c r="L105" s="40">
        <v>0.83609970051858096</v>
      </c>
      <c r="M105" s="52" t="str">
        <f t="shared" si="7"/>
        <v>CONTIDO</v>
      </c>
      <c r="N105" s="30">
        <v>1</v>
      </c>
      <c r="O105" s="33" t="s">
        <v>126</v>
      </c>
      <c r="P105" s="25">
        <v>0.03</v>
      </c>
      <c r="Q105" s="25">
        <v>0.01</v>
      </c>
      <c r="R105" s="25">
        <v>0.42</v>
      </c>
      <c r="S105" s="25">
        <v>-0.84</v>
      </c>
      <c r="T105" s="25">
        <v>-0.24</v>
      </c>
      <c r="U105" s="25">
        <v>0.03</v>
      </c>
      <c r="V105" s="25">
        <v>0.32</v>
      </c>
      <c r="W105" s="25">
        <v>0.85</v>
      </c>
      <c r="X105" s="25">
        <v>1382</v>
      </c>
      <c r="Y105" s="79">
        <f t="shared" si="8"/>
        <v>1.69</v>
      </c>
      <c r="Z105" s="49">
        <v>1.65463056781705E-2</v>
      </c>
      <c r="AA105" s="54" t="str">
        <f t="shared" si="9"/>
        <v>CONTIDO</v>
      </c>
      <c r="AB105" s="26">
        <v>1</v>
      </c>
      <c r="AC105" s="14" t="s">
        <v>126</v>
      </c>
      <c r="AD105" s="29">
        <v>0.56000000000000005</v>
      </c>
      <c r="AE105" s="29">
        <v>0.01</v>
      </c>
      <c r="AF105" s="29">
        <v>0.32</v>
      </c>
      <c r="AG105" s="29">
        <v>-7.0000000000000007E-2</v>
      </c>
      <c r="AH105" s="29">
        <v>0.35</v>
      </c>
      <c r="AI105" s="29">
        <v>0.56000000000000005</v>
      </c>
      <c r="AJ105" s="29">
        <v>0.76</v>
      </c>
      <c r="AK105" s="29">
        <v>1.1599999999999999</v>
      </c>
      <c r="AL105" s="29">
        <v>1527</v>
      </c>
      <c r="AM105" s="79">
        <f t="shared" si="10"/>
        <v>1.23</v>
      </c>
      <c r="AN105" s="40">
        <v>0.89469817450167199</v>
      </c>
      <c r="AO105" s="52" t="str">
        <f t="shared" si="11"/>
        <v>CONTIDO</v>
      </c>
      <c r="AP105" s="30">
        <v>1</v>
      </c>
      <c r="AS105" t="s">
        <v>125</v>
      </c>
      <c r="AT105">
        <v>0.18</v>
      </c>
      <c r="AU105">
        <v>0.01</v>
      </c>
      <c r="AV105">
        <v>0.34</v>
      </c>
      <c r="AW105">
        <v>-0.51</v>
      </c>
      <c r="AX105">
        <v>-0.03</v>
      </c>
      <c r="AY105">
        <v>0.19</v>
      </c>
      <c r="AZ105">
        <v>0.41</v>
      </c>
      <c r="BA105">
        <v>0.85</v>
      </c>
      <c r="BB105">
        <v>1447</v>
      </c>
      <c r="BC105">
        <v>1</v>
      </c>
    </row>
    <row r="106" spans="1:55" x14ac:dyDescent="0.25">
      <c r="A106" s="14" t="s">
        <v>127</v>
      </c>
      <c r="B106" s="29">
        <v>0.6</v>
      </c>
      <c r="C106" s="29">
        <v>0.01</v>
      </c>
      <c r="D106" s="29">
        <v>0.5</v>
      </c>
      <c r="E106" s="29">
        <v>-0.43</v>
      </c>
      <c r="F106" s="29">
        <v>0.27</v>
      </c>
      <c r="G106" s="29">
        <v>0.63</v>
      </c>
      <c r="H106" s="29">
        <v>0.95</v>
      </c>
      <c r="I106" s="29">
        <v>1.51</v>
      </c>
      <c r="J106" s="29">
        <v>1587</v>
      </c>
      <c r="K106" s="79">
        <f t="shared" si="6"/>
        <v>1.94</v>
      </c>
      <c r="L106" s="40">
        <v>0.56778811104018301</v>
      </c>
      <c r="M106" s="52" t="str">
        <f t="shared" si="7"/>
        <v>CONTIDO</v>
      </c>
      <c r="N106" s="30">
        <v>1</v>
      </c>
      <c r="O106" s="33" t="s">
        <v>127</v>
      </c>
      <c r="P106" s="25">
        <v>-0.26</v>
      </c>
      <c r="Q106" s="25">
        <v>0.01</v>
      </c>
      <c r="R106" s="25">
        <v>0.6</v>
      </c>
      <c r="S106" s="25">
        <v>-1.56</v>
      </c>
      <c r="T106" s="25">
        <v>-0.63</v>
      </c>
      <c r="U106" s="25">
        <v>-0.22</v>
      </c>
      <c r="V106" s="25">
        <v>0.15</v>
      </c>
      <c r="W106" s="25">
        <v>0.79</v>
      </c>
      <c r="X106" s="25">
        <v>1686</v>
      </c>
      <c r="Y106" s="79">
        <f t="shared" si="8"/>
        <v>2.35</v>
      </c>
      <c r="Z106" s="49">
        <v>0.54123414137569303</v>
      </c>
      <c r="AA106" s="54" t="str">
        <f t="shared" si="9"/>
        <v>CONTIDO</v>
      </c>
      <c r="AB106" s="26">
        <v>1</v>
      </c>
      <c r="AC106" s="14" t="s">
        <v>127</v>
      </c>
      <c r="AD106" s="29">
        <v>0.42</v>
      </c>
      <c r="AE106" s="29">
        <v>0.01</v>
      </c>
      <c r="AF106" s="29">
        <v>0.41</v>
      </c>
      <c r="AG106" s="29">
        <v>-0.41</v>
      </c>
      <c r="AH106" s="29">
        <v>0.16</v>
      </c>
      <c r="AI106" s="29">
        <v>0.44</v>
      </c>
      <c r="AJ106" s="29">
        <v>0.69</v>
      </c>
      <c r="AK106" s="29">
        <v>1.19</v>
      </c>
      <c r="AL106" s="29">
        <v>1411</v>
      </c>
      <c r="AM106" s="79">
        <f t="shared" si="10"/>
        <v>1.5999999999999999</v>
      </c>
      <c r="AN106" s="40">
        <v>0.27977146087773902</v>
      </c>
      <c r="AO106" s="52" t="str">
        <f t="shared" si="11"/>
        <v>CONTIDO</v>
      </c>
      <c r="AP106" s="30">
        <v>1</v>
      </c>
      <c r="AS106" t="s">
        <v>126</v>
      </c>
      <c r="AT106">
        <v>0.56000000000000005</v>
      </c>
      <c r="AU106">
        <v>0.01</v>
      </c>
      <c r="AV106">
        <v>0.32</v>
      </c>
      <c r="AW106">
        <v>-7.0000000000000007E-2</v>
      </c>
      <c r="AX106">
        <v>0.35</v>
      </c>
      <c r="AY106">
        <v>0.56000000000000005</v>
      </c>
      <c r="AZ106">
        <v>0.76</v>
      </c>
      <c r="BA106">
        <v>1.1599999999999999</v>
      </c>
      <c r="BB106">
        <v>1527</v>
      </c>
      <c r="BC106">
        <v>1</v>
      </c>
    </row>
    <row r="107" spans="1:55" ht="15.75" thickBot="1" x14ac:dyDescent="0.3">
      <c r="A107" s="21" t="s">
        <v>50</v>
      </c>
      <c r="B107" s="31">
        <v>0.79</v>
      </c>
      <c r="C107" s="31">
        <v>0.03</v>
      </c>
      <c r="D107" s="31">
        <v>0.99</v>
      </c>
      <c r="E107" s="31">
        <v>0.22</v>
      </c>
      <c r="F107" s="31">
        <v>0.38</v>
      </c>
      <c r="G107" s="31">
        <v>0.52</v>
      </c>
      <c r="H107" s="31">
        <v>0.8</v>
      </c>
      <c r="I107" s="31">
        <v>3.06</v>
      </c>
      <c r="J107" s="31">
        <v>1495</v>
      </c>
      <c r="K107" s="80">
        <f t="shared" si="6"/>
        <v>2.84</v>
      </c>
      <c r="L107" s="41">
        <v>0.5</v>
      </c>
      <c r="M107" s="52" t="str">
        <f t="shared" si="7"/>
        <v>CONTIDO</v>
      </c>
      <c r="N107" s="32">
        <v>1</v>
      </c>
      <c r="O107" s="38" t="s">
        <v>50</v>
      </c>
      <c r="P107" s="27">
        <v>1.1599999999999999</v>
      </c>
      <c r="Q107" s="27">
        <v>0.04</v>
      </c>
      <c r="R107" s="27">
        <v>1.52</v>
      </c>
      <c r="S107" s="27">
        <v>0.24</v>
      </c>
      <c r="T107" s="27">
        <v>0.46</v>
      </c>
      <c r="U107" s="27">
        <v>0.69</v>
      </c>
      <c r="V107" s="27">
        <v>1.21</v>
      </c>
      <c r="W107" s="27">
        <v>5.48</v>
      </c>
      <c r="X107" s="27">
        <v>1293</v>
      </c>
      <c r="Y107" s="80">
        <f t="shared" si="8"/>
        <v>5.24</v>
      </c>
      <c r="Z107" s="50">
        <v>0.5</v>
      </c>
      <c r="AA107" s="55" t="str">
        <f t="shared" si="9"/>
        <v>CONTIDO</v>
      </c>
      <c r="AB107" s="28">
        <v>1</v>
      </c>
      <c r="AC107" s="21" t="s">
        <v>50</v>
      </c>
      <c r="AD107" s="31">
        <v>0.75</v>
      </c>
      <c r="AE107" s="31">
        <v>0.02</v>
      </c>
      <c r="AF107" s="31">
        <v>0.82</v>
      </c>
      <c r="AG107" s="31">
        <v>0.15</v>
      </c>
      <c r="AH107" s="31">
        <v>0.31</v>
      </c>
      <c r="AI107" s="31">
        <v>0.49</v>
      </c>
      <c r="AJ107" s="31">
        <v>0.85</v>
      </c>
      <c r="AK107" s="31">
        <v>2.86</v>
      </c>
      <c r="AL107" s="31">
        <v>1348</v>
      </c>
      <c r="AM107" s="80">
        <f t="shared" si="10"/>
        <v>2.71</v>
      </c>
      <c r="AN107" s="41">
        <v>0.5</v>
      </c>
      <c r="AO107" s="56" t="str">
        <f t="shared" si="11"/>
        <v>CONTIDO</v>
      </c>
      <c r="AP107" s="32">
        <v>1</v>
      </c>
      <c r="AS107" t="s">
        <v>127</v>
      </c>
      <c r="AT107">
        <v>0.42</v>
      </c>
      <c r="AU107">
        <v>0.01</v>
      </c>
      <c r="AV107">
        <v>0.41</v>
      </c>
      <c r="AW107">
        <v>-0.41</v>
      </c>
      <c r="AX107">
        <v>0.16</v>
      </c>
      <c r="AY107">
        <v>0.44</v>
      </c>
      <c r="AZ107">
        <v>0.69</v>
      </c>
      <c r="BA107">
        <v>1.19</v>
      </c>
      <c r="BB107">
        <v>1411</v>
      </c>
      <c r="BC107">
        <v>1</v>
      </c>
    </row>
    <row r="108" spans="1:55" x14ac:dyDescent="0.25">
      <c r="E108">
        <f>MIN(E7:E106)</f>
        <v>-1.98</v>
      </c>
      <c r="I108">
        <f>MAX(I7:I106)</f>
        <v>2.13</v>
      </c>
      <c r="K108" s="81">
        <f>AVERAGE(K7:K106)</f>
        <v>1.8422000000000003</v>
      </c>
      <c r="M108" t="s">
        <v>135</v>
      </c>
      <c r="S108">
        <f>MIN(S7:S106)</f>
        <v>-2.38</v>
      </c>
      <c r="W108">
        <f>MAX(W7:W106)</f>
        <v>1.95</v>
      </c>
      <c r="Y108" s="81">
        <f>AVERAGE(Y7:Y106)</f>
        <v>1.9274</v>
      </c>
      <c r="AA108" t="s">
        <v>134</v>
      </c>
      <c r="AG108">
        <f>MIN(AG7:AG106)</f>
        <v>-1.31</v>
      </c>
      <c r="AK108">
        <f>MAX(AK7:AK106)</f>
        <v>1.69</v>
      </c>
      <c r="AM108" s="81">
        <f>AVERAGE(AM7:AM106)</f>
        <v>1.3607999999999996</v>
      </c>
      <c r="AO108" t="s">
        <v>137</v>
      </c>
      <c r="AS108" t="s">
        <v>50</v>
      </c>
      <c r="AT108">
        <v>0.75</v>
      </c>
      <c r="AU108">
        <v>0.02</v>
      </c>
      <c r="AV108">
        <v>0.82</v>
      </c>
      <c r="AW108">
        <v>0.15</v>
      </c>
      <c r="AX108">
        <v>0.31</v>
      </c>
      <c r="AY108">
        <v>0.49</v>
      </c>
      <c r="AZ108">
        <v>0.85</v>
      </c>
      <c r="BA108">
        <v>2.86</v>
      </c>
      <c r="BB108">
        <v>1348</v>
      </c>
      <c r="BC108">
        <v>1</v>
      </c>
    </row>
  </sheetData>
  <mergeCells count="3">
    <mergeCell ref="A1:N1"/>
    <mergeCell ref="O1:AB1"/>
    <mergeCell ref="AC1:A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276A-3846-48E9-8452-B105FFD09AAE}">
  <dimension ref="A1:BE108"/>
  <sheetViews>
    <sheetView tabSelected="1" topLeftCell="R1" zoomScale="70" zoomScaleNormal="70" workbookViewId="0">
      <selection activeCell="AN7" sqref="AN7"/>
    </sheetView>
  </sheetViews>
  <sheetFormatPr defaultRowHeight="15" x14ac:dyDescent="0.25"/>
  <cols>
    <col min="2" max="2" width="7.85546875" bestFit="1" customWidth="1"/>
    <col min="3" max="3" width="12" bestFit="1" customWidth="1"/>
    <col min="4" max="4" width="4.42578125" bestFit="1" customWidth="1"/>
    <col min="5" max="5" width="8.85546875" bestFit="1" customWidth="1"/>
    <col min="6" max="8" width="6.7109375" bestFit="1" customWidth="1"/>
    <col min="9" max="9" width="10.28515625" bestFit="1" customWidth="1"/>
    <col min="10" max="10" width="7.7109375" bestFit="1" customWidth="1"/>
    <col min="11" max="11" width="13" style="82" bestFit="1" customWidth="1"/>
    <col min="12" max="12" width="13.42578125" bestFit="1" customWidth="1"/>
    <col min="13" max="13" width="17.28515625" bestFit="1" customWidth="1"/>
    <col min="14" max="14" width="7.140625" bestFit="1" customWidth="1"/>
    <col min="16" max="16" width="7.85546875" bestFit="1" customWidth="1"/>
    <col min="17" max="17" width="12" bestFit="1" customWidth="1"/>
    <col min="18" max="18" width="4.42578125" bestFit="1" customWidth="1"/>
    <col min="19" max="19" width="8.85546875" bestFit="1" customWidth="1"/>
    <col min="20" max="22" width="6.7109375" bestFit="1" customWidth="1"/>
    <col min="23" max="23" width="10.28515625" bestFit="1" customWidth="1"/>
    <col min="24" max="24" width="7.7109375" bestFit="1" customWidth="1"/>
    <col min="25" max="25" width="13" style="82" bestFit="1" customWidth="1"/>
    <col min="26" max="26" width="13.42578125" bestFit="1" customWidth="1"/>
    <col min="27" max="27" width="17.28515625" bestFit="1" customWidth="1"/>
    <col min="28" max="28" width="7.140625" bestFit="1" customWidth="1"/>
    <col min="30" max="30" width="7.85546875" bestFit="1" customWidth="1"/>
    <col min="31" max="31" width="12" bestFit="1" customWidth="1"/>
    <col min="32" max="32" width="4.42578125" bestFit="1" customWidth="1"/>
    <col min="33" max="33" width="8.85546875" bestFit="1" customWidth="1"/>
    <col min="34" max="36" width="6.7109375" bestFit="1" customWidth="1"/>
    <col min="37" max="37" width="10.28515625" bestFit="1" customWidth="1"/>
    <col min="38" max="38" width="7.7109375" bestFit="1" customWidth="1"/>
    <col min="39" max="39" width="13" style="82" bestFit="1" customWidth="1"/>
    <col min="40" max="40" width="13.42578125" bestFit="1" customWidth="1"/>
    <col min="41" max="41" width="17.28515625" bestFit="1" customWidth="1"/>
    <col min="42" max="42" width="7.140625" bestFit="1" customWidth="1"/>
    <col min="44" max="44" width="7.85546875" bestFit="1" customWidth="1"/>
    <col min="45" max="45" width="12" bestFit="1" customWidth="1"/>
    <col min="46" max="46" width="4.42578125" bestFit="1" customWidth="1"/>
    <col min="47" max="47" width="8.85546875" bestFit="1" customWidth="1"/>
    <col min="48" max="50" width="6.7109375" bestFit="1" customWidth="1"/>
    <col min="51" max="51" width="10.28515625" bestFit="1" customWidth="1"/>
    <col min="52" max="52" width="7.7109375" bestFit="1" customWidth="1"/>
    <col min="53" max="53" width="13" bestFit="1" customWidth="1"/>
    <col min="54" max="54" width="13.42578125" bestFit="1" customWidth="1"/>
    <col min="55" max="55" width="17.28515625" bestFit="1" customWidth="1"/>
    <col min="56" max="56" width="7.140625" bestFit="1" customWidth="1"/>
  </cols>
  <sheetData>
    <row r="1" spans="1:57" ht="15.75" thickBot="1" x14ac:dyDescent="0.3">
      <c r="A1" s="61" t="s">
        <v>128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64" t="s">
        <v>129</v>
      </c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C1" s="67" t="s">
        <v>130</v>
      </c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9"/>
    </row>
    <row r="2" spans="1:57" x14ac:dyDescent="0.25">
      <c r="A2" s="42"/>
      <c r="B2" s="43" t="s">
        <v>16</v>
      </c>
      <c r="C2" s="43" t="s">
        <v>17</v>
      </c>
      <c r="D2" s="43" t="s">
        <v>18</v>
      </c>
      <c r="E2" s="44">
        <v>2.5000000000000001E-2</v>
      </c>
      <c r="F2" s="45">
        <v>0.25</v>
      </c>
      <c r="G2" s="45">
        <v>0.5</v>
      </c>
      <c r="H2" s="45">
        <v>0.75</v>
      </c>
      <c r="I2" s="44">
        <v>0.97499999999999998</v>
      </c>
      <c r="J2" s="43" t="s">
        <v>19</v>
      </c>
      <c r="K2" s="78" t="s">
        <v>131</v>
      </c>
      <c r="L2" s="46" t="s">
        <v>132</v>
      </c>
      <c r="M2" s="46" t="s">
        <v>133</v>
      </c>
      <c r="N2" s="47" t="s">
        <v>20</v>
      </c>
      <c r="O2" s="33"/>
      <c r="P2" s="34" t="s">
        <v>16</v>
      </c>
      <c r="Q2" s="34" t="s">
        <v>17</v>
      </c>
      <c r="R2" s="34" t="s">
        <v>18</v>
      </c>
      <c r="S2" s="35">
        <v>2.5000000000000001E-2</v>
      </c>
      <c r="T2" s="36">
        <v>0.25</v>
      </c>
      <c r="U2" s="36">
        <v>0.5</v>
      </c>
      <c r="V2" s="36">
        <v>0.75</v>
      </c>
      <c r="W2" s="35">
        <v>0.97499999999999998</v>
      </c>
      <c r="X2" s="34" t="s">
        <v>19</v>
      </c>
      <c r="Y2" s="83" t="s">
        <v>131</v>
      </c>
      <c r="Z2" s="48" t="s">
        <v>132</v>
      </c>
      <c r="AA2" s="53" t="s">
        <v>133</v>
      </c>
      <c r="AB2" s="37" t="s">
        <v>20</v>
      </c>
      <c r="AC2" s="14"/>
      <c r="AD2" s="15" t="s">
        <v>16</v>
      </c>
      <c r="AE2" s="15" t="s">
        <v>17</v>
      </c>
      <c r="AF2" s="15" t="s">
        <v>18</v>
      </c>
      <c r="AG2" s="16">
        <v>2.5000000000000001E-2</v>
      </c>
      <c r="AH2" s="17">
        <v>0.25</v>
      </c>
      <c r="AI2" s="17">
        <v>0.5</v>
      </c>
      <c r="AJ2" s="17">
        <v>0.75</v>
      </c>
      <c r="AK2" s="16">
        <v>0.97499999999999998</v>
      </c>
      <c r="AL2" s="15" t="s">
        <v>19</v>
      </c>
      <c r="AM2" s="84" t="s">
        <v>131</v>
      </c>
      <c r="AN2" s="18" t="s">
        <v>132</v>
      </c>
      <c r="AO2" s="18" t="s">
        <v>133</v>
      </c>
      <c r="AP2" s="18" t="s">
        <v>20</v>
      </c>
    </row>
    <row r="3" spans="1:57" x14ac:dyDescent="0.25">
      <c r="A3" s="14" t="s">
        <v>21</v>
      </c>
      <c r="B3" s="29">
        <v>1.7</v>
      </c>
      <c r="C3" s="29">
        <v>0</v>
      </c>
      <c r="D3" s="29">
        <v>0.13</v>
      </c>
      <c r="E3" s="29">
        <v>1.47</v>
      </c>
      <c r="F3" s="29">
        <v>1.62</v>
      </c>
      <c r="G3" s="29">
        <v>1.69</v>
      </c>
      <c r="H3" s="29">
        <v>1.79</v>
      </c>
      <c r="I3" s="29">
        <v>1.98</v>
      </c>
      <c r="J3" s="29">
        <v>1422</v>
      </c>
      <c r="K3" s="79">
        <f>I3-E3</f>
        <v>0.51</v>
      </c>
      <c r="L3" s="40">
        <v>1.8</v>
      </c>
      <c r="M3" s="52" t="str">
        <f>IF(AND(L3&gt;E3,L3&lt;I3),"CONTIDO","NÃO")</f>
        <v>CONTIDO</v>
      </c>
      <c r="N3" s="30">
        <v>1</v>
      </c>
      <c r="O3" s="33" t="s">
        <v>21</v>
      </c>
      <c r="P3" s="25">
        <v>1.66</v>
      </c>
      <c r="Q3" s="25">
        <v>0</v>
      </c>
      <c r="R3" s="25">
        <v>0.13</v>
      </c>
      <c r="S3" s="25">
        <v>1.41</v>
      </c>
      <c r="T3" s="25">
        <v>1.56</v>
      </c>
      <c r="U3" s="25">
        <v>1.65</v>
      </c>
      <c r="V3" s="25">
        <v>1.74</v>
      </c>
      <c r="W3" s="25">
        <v>1.93</v>
      </c>
      <c r="X3" s="25">
        <v>1309</v>
      </c>
      <c r="Y3" s="79">
        <f>W3-S3</f>
        <v>0.52</v>
      </c>
      <c r="Z3" s="49">
        <v>1.65</v>
      </c>
      <c r="AA3" s="54" t="str">
        <f>IF(AND(Z3&gt;S3,Z3&lt;W3),"CONTIDO","NÃO")</f>
        <v>CONTIDO</v>
      </c>
      <c r="AB3" s="26">
        <v>1</v>
      </c>
      <c r="AC3" s="14" t="s">
        <v>21</v>
      </c>
      <c r="AD3" s="29">
        <v>1.62</v>
      </c>
      <c r="AE3" s="29">
        <v>0</v>
      </c>
      <c r="AF3" s="29">
        <v>0.11</v>
      </c>
      <c r="AG3" s="29">
        <v>1.4</v>
      </c>
      <c r="AH3" s="29">
        <v>1.54</v>
      </c>
      <c r="AI3" s="29">
        <v>1.62</v>
      </c>
      <c r="AJ3" s="29">
        <v>1.7</v>
      </c>
      <c r="AK3" s="29">
        <v>1.86</v>
      </c>
      <c r="AL3" s="29">
        <v>1238</v>
      </c>
      <c r="AM3" s="79">
        <f>AK3-AG3</f>
        <v>0.46000000000000019</v>
      </c>
      <c r="AN3" s="40">
        <v>1.5</v>
      </c>
      <c r="AO3" s="52" t="str">
        <f>IF(AND(AN3&gt;AG3,AN3&lt;AK3),"CONTIDO","NÃO")</f>
        <v>CONTIDO</v>
      </c>
      <c r="AP3" s="30">
        <v>1</v>
      </c>
      <c r="AT3" t="s">
        <v>16</v>
      </c>
      <c r="AU3" t="s">
        <v>17</v>
      </c>
      <c r="AV3" t="s">
        <v>18</v>
      </c>
      <c r="AW3" s="85">
        <v>2.5000000000000001E-2</v>
      </c>
      <c r="AX3" s="86">
        <v>0.25</v>
      </c>
      <c r="AY3" s="86">
        <v>0.5</v>
      </c>
      <c r="AZ3" s="86">
        <v>0.75</v>
      </c>
      <c r="BA3" s="85">
        <v>0.97499999999999998</v>
      </c>
      <c r="BB3" t="s">
        <v>19</v>
      </c>
      <c r="BC3" t="s">
        <v>20</v>
      </c>
    </row>
    <row r="4" spans="1:57" s="51" customFormat="1" x14ac:dyDescent="0.25">
      <c r="A4" s="14" t="s">
        <v>22</v>
      </c>
      <c r="B4" s="29">
        <v>0.14000000000000001</v>
      </c>
      <c r="C4" s="29">
        <v>0.01</v>
      </c>
      <c r="D4" s="29">
        <v>0.57999999999999996</v>
      </c>
      <c r="E4" s="29">
        <v>-0.94</v>
      </c>
      <c r="F4" s="29">
        <v>-0.06</v>
      </c>
      <c r="G4" s="29">
        <v>0.13</v>
      </c>
      <c r="H4" s="29">
        <v>0.32</v>
      </c>
      <c r="I4" s="29">
        <v>1.25</v>
      </c>
      <c r="J4" s="29">
        <v>1507</v>
      </c>
      <c r="K4" s="79">
        <f t="shared" ref="K4:K67" si="0">I4-E4</f>
        <v>2.19</v>
      </c>
      <c r="L4" s="40">
        <v>0</v>
      </c>
      <c r="M4" s="52" t="str">
        <f t="shared" ref="M4:M67" si="1">IF(AND(L4&gt;E4,L4&lt;I4),"CONTIDO","NÃO")</f>
        <v>CONTIDO</v>
      </c>
      <c r="N4" s="30">
        <v>1</v>
      </c>
      <c r="O4" s="33" t="s">
        <v>22</v>
      </c>
      <c r="P4" s="25">
        <v>-0.1</v>
      </c>
      <c r="Q4" s="25">
        <v>0.02</v>
      </c>
      <c r="R4" s="25">
        <v>0.77</v>
      </c>
      <c r="S4" s="25">
        <v>-1.93</v>
      </c>
      <c r="T4" s="25">
        <v>-0.33</v>
      </c>
      <c r="U4" s="25">
        <v>-0.04</v>
      </c>
      <c r="V4" s="25">
        <v>0.21</v>
      </c>
      <c r="W4" s="25">
        <v>1.24</v>
      </c>
      <c r="X4" s="25">
        <v>1361</v>
      </c>
      <c r="Y4" s="79">
        <f t="shared" ref="Y4:Y67" si="2">W4-S4</f>
        <v>3.17</v>
      </c>
      <c r="Z4" s="49">
        <v>0</v>
      </c>
      <c r="AA4" s="54" t="str">
        <f t="shared" ref="AA4:AA67" si="3">IF(AND(Z4&gt;S4,Z4&lt;W4),"CONTIDO","NÃO")</f>
        <v>CONTIDO</v>
      </c>
      <c r="AB4" s="26">
        <v>1</v>
      </c>
      <c r="AC4" s="14" t="s">
        <v>22</v>
      </c>
      <c r="AD4" s="29">
        <v>0.18</v>
      </c>
      <c r="AE4" s="29">
        <v>0.02</v>
      </c>
      <c r="AF4" s="29">
        <v>0.69</v>
      </c>
      <c r="AG4" s="29">
        <v>-1.26</v>
      </c>
      <c r="AH4" s="29">
        <v>-0.08</v>
      </c>
      <c r="AI4" s="29">
        <v>0.17</v>
      </c>
      <c r="AJ4" s="29">
        <v>0.44</v>
      </c>
      <c r="AK4" s="29">
        <v>1.73</v>
      </c>
      <c r="AL4" s="29">
        <v>1549</v>
      </c>
      <c r="AM4" s="79">
        <f t="shared" ref="AM4:AM67" si="4">AK4-AG4</f>
        <v>2.99</v>
      </c>
      <c r="AN4" s="40">
        <v>0</v>
      </c>
      <c r="AO4" s="52" t="str">
        <f t="shared" ref="AO4:AO67" si="5">IF(AND(AN4&gt;AG4,AN4&lt;AK4),"CONTIDO","NÃO")</f>
        <v>CONTIDO</v>
      </c>
      <c r="AP4" s="30">
        <v>1</v>
      </c>
      <c r="AQ4"/>
      <c r="AR4"/>
      <c r="AS4" t="s">
        <v>21</v>
      </c>
      <c r="AT4">
        <v>1.62</v>
      </c>
      <c r="AU4">
        <v>0</v>
      </c>
      <c r="AV4">
        <v>0.11</v>
      </c>
      <c r="AW4">
        <v>1.4</v>
      </c>
      <c r="AX4">
        <v>1.54</v>
      </c>
      <c r="AY4">
        <v>1.62</v>
      </c>
      <c r="AZ4">
        <v>1.7</v>
      </c>
      <c r="BA4">
        <v>1.86</v>
      </c>
      <c r="BB4">
        <v>1238</v>
      </c>
      <c r="BC4">
        <v>1</v>
      </c>
      <c r="BD4"/>
      <c r="BE4"/>
    </row>
    <row r="5" spans="1:57" s="51" customFormat="1" x14ac:dyDescent="0.25">
      <c r="A5" s="14" t="s">
        <v>23</v>
      </c>
      <c r="B5" s="29">
        <v>3.73</v>
      </c>
      <c r="C5" s="29">
        <v>0.16</v>
      </c>
      <c r="D5" s="29">
        <v>6.04</v>
      </c>
      <c r="E5" s="29">
        <v>0.36</v>
      </c>
      <c r="F5" s="29">
        <v>1.24</v>
      </c>
      <c r="G5" s="29">
        <v>1.94</v>
      </c>
      <c r="H5" s="29">
        <v>3.65</v>
      </c>
      <c r="I5" s="29">
        <v>19.809999999999999</v>
      </c>
      <c r="J5" s="29">
        <v>1487</v>
      </c>
      <c r="K5" s="79">
        <f t="shared" si="0"/>
        <v>19.45</v>
      </c>
      <c r="L5" s="40">
        <v>1.3819170000000001</v>
      </c>
      <c r="M5" s="52" t="str">
        <f t="shared" si="1"/>
        <v>CONTIDO</v>
      </c>
      <c r="N5" s="30">
        <v>1</v>
      </c>
      <c r="O5" s="33" t="s">
        <v>23</v>
      </c>
      <c r="P5" s="25">
        <v>4.93</v>
      </c>
      <c r="Q5" s="25">
        <v>0.2</v>
      </c>
      <c r="R5" s="25">
        <v>7.06</v>
      </c>
      <c r="S5" s="25">
        <v>0.75</v>
      </c>
      <c r="T5" s="25">
        <v>1.69</v>
      </c>
      <c r="U5" s="25">
        <v>2.86</v>
      </c>
      <c r="V5" s="25">
        <v>5.39</v>
      </c>
      <c r="W5" s="25">
        <v>22.25</v>
      </c>
      <c r="X5" s="25">
        <v>1227</v>
      </c>
      <c r="Y5" s="79">
        <f t="shared" si="2"/>
        <v>21.5</v>
      </c>
      <c r="Z5" s="49">
        <v>1.9770760000000001</v>
      </c>
      <c r="AA5" s="54" t="str">
        <f t="shared" si="3"/>
        <v>CONTIDO</v>
      </c>
      <c r="AB5" s="26">
        <v>1</v>
      </c>
      <c r="AC5" s="14" t="s">
        <v>23</v>
      </c>
      <c r="AD5" s="29">
        <v>6.69</v>
      </c>
      <c r="AE5" s="29">
        <v>0.21</v>
      </c>
      <c r="AF5" s="29">
        <v>7.56</v>
      </c>
      <c r="AG5" s="29">
        <v>1.08</v>
      </c>
      <c r="AH5" s="29">
        <v>2.2400000000000002</v>
      </c>
      <c r="AI5" s="29">
        <v>3.95</v>
      </c>
      <c r="AJ5" s="29">
        <v>7.85</v>
      </c>
      <c r="AK5" s="29">
        <v>27.98</v>
      </c>
      <c r="AL5" s="29">
        <v>1352</v>
      </c>
      <c r="AM5" s="79">
        <f t="shared" si="4"/>
        <v>26.9</v>
      </c>
      <c r="AN5" s="40">
        <v>2.393132</v>
      </c>
      <c r="AO5" s="52" t="str">
        <f t="shared" si="5"/>
        <v>CONTIDO</v>
      </c>
      <c r="AP5" s="30">
        <v>1</v>
      </c>
      <c r="AQ5"/>
      <c r="AR5"/>
      <c r="AS5" t="s">
        <v>22</v>
      </c>
      <c r="AT5">
        <v>0.18</v>
      </c>
      <c r="AU5">
        <v>0.02</v>
      </c>
      <c r="AV5">
        <v>0.69</v>
      </c>
      <c r="AW5">
        <v>-1.26</v>
      </c>
      <c r="AX5">
        <v>-0.08</v>
      </c>
      <c r="AY5">
        <v>0.17</v>
      </c>
      <c r="AZ5">
        <v>0.44</v>
      </c>
      <c r="BA5">
        <v>1.73</v>
      </c>
      <c r="BB5">
        <v>1549</v>
      </c>
      <c r="BC5">
        <v>1</v>
      </c>
      <c r="BD5"/>
      <c r="BE5"/>
    </row>
    <row r="6" spans="1:57" s="51" customFormat="1" x14ac:dyDescent="0.25">
      <c r="A6" s="14" t="s">
        <v>24</v>
      </c>
      <c r="B6" s="29">
        <v>2.04</v>
      </c>
      <c r="C6" s="29">
        <v>0.03</v>
      </c>
      <c r="D6" s="29">
        <v>1.1299999999999999</v>
      </c>
      <c r="E6" s="29">
        <v>0.33</v>
      </c>
      <c r="F6" s="29">
        <v>1.25</v>
      </c>
      <c r="G6" s="29">
        <v>1.92</v>
      </c>
      <c r="H6" s="29">
        <v>2.64</v>
      </c>
      <c r="I6" s="29">
        <v>4.51</v>
      </c>
      <c r="J6" s="29">
        <v>1474</v>
      </c>
      <c r="K6" s="79">
        <f t="shared" si="0"/>
        <v>4.18</v>
      </c>
      <c r="L6" s="40">
        <v>2</v>
      </c>
      <c r="M6" s="52" t="str">
        <f t="shared" si="1"/>
        <v>CONTIDO</v>
      </c>
      <c r="N6" s="30">
        <v>1</v>
      </c>
      <c r="O6" s="33" t="s">
        <v>24</v>
      </c>
      <c r="P6" s="25">
        <v>1.61</v>
      </c>
      <c r="Q6" s="25">
        <v>0.03</v>
      </c>
      <c r="R6" s="25">
        <v>1.05</v>
      </c>
      <c r="S6" s="25">
        <v>0.18</v>
      </c>
      <c r="T6" s="25">
        <v>0.83</v>
      </c>
      <c r="U6" s="25">
        <v>1.44</v>
      </c>
      <c r="V6" s="25">
        <v>2.15</v>
      </c>
      <c r="W6" s="25">
        <v>4.21</v>
      </c>
      <c r="X6" s="25">
        <v>1301</v>
      </c>
      <c r="Y6" s="79">
        <f t="shared" si="2"/>
        <v>4.03</v>
      </c>
      <c r="Z6" s="49">
        <v>2</v>
      </c>
      <c r="AA6" s="54" t="str">
        <f t="shared" si="3"/>
        <v>CONTIDO</v>
      </c>
      <c r="AB6" s="26">
        <v>1</v>
      </c>
      <c r="AC6" s="14" t="s">
        <v>24</v>
      </c>
      <c r="AD6" s="29">
        <v>2.17</v>
      </c>
      <c r="AE6" s="29">
        <v>0.04</v>
      </c>
      <c r="AF6" s="29">
        <v>1.49</v>
      </c>
      <c r="AG6" s="29">
        <v>0.27</v>
      </c>
      <c r="AH6" s="29">
        <v>1.04</v>
      </c>
      <c r="AI6" s="29">
        <v>1.92</v>
      </c>
      <c r="AJ6" s="29">
        <v>2.92</v>
      </c>
      <c r="AK6" s="29">
        <v>5.75</v>
      </c>
      <c r="AL6" s="29">
        <v>1443</v>
      </c>
      <c r="AM6" s="79">
        <f t="shared" si="4"/>
        <v>5.48</v>
      </c>
      <c r="AN6" s="40">
        <v>2</v>
      </c>
      <c r="AO6" s="52" t="str">
        <f t="shared" si="5"/>
        <v>CONTIDO</v>
      </c>
      <c r="AP6" s="30">
        <v>1</v>
      </c>
      <c r="AQ6"/>
      <c r="AR6"/>
      <c r="AS6" t="s">
        <v>23</v>
      </c>
      <c r="AT6">
        <v>6.69</v>
      </c>
      <c r="AU6">
        <v>0.21</v>
      </c>
      <c r="AV6">
        <v>7.56</v>
      </c>
      <c r="AW6">
        <v>1.08</v>
      </c>
      <c r="AX6">
        <v>2.2400000000000002</v>
      </c>
      <c r="AY6">
        <v>3.95</v>
      </c>
      <c r="AZ6">
        <v>7.85</v>
      </c>
      <c r="BA6">
        <v>27.98</v>
      </c>
      <c r="BB6">
        <v>1352</v>
      </c>
      <c r="BC6">
        <v>1</v>
      </c>
      <c r="BD6"/>
      <c r="BE6"/>
    </row>
    <row r="7" spans="1:57" x14ac:dyDescent="0.25">
      <c r="A7" s="14" t="s">
        <v>25</v>
      </c>
      <c r="B7" s="29">
        <v>0.02</v>
      </c>
      <c r="C7" s="29">
        <v>0.02</v>
      </c>
      <c r="D7" s="29">
        <v>0.63</v>
      </c>
      <c r="E7" s="29">
        <v>-1.22</v>
      </c>
      <c r="F7" s="29">
        <v>-0.38</v>
      </c>
      <c r="G7" s="29">
        <v>0.03</v>
      </c>
      <c r="H7" s="29">
        <v>0.43</v>
      </c>
      <c r="I7" s="29">
        <v>1.23</v>
      </c>
      <c r="J7" s="29">
        <v>1433</v>
      </c>
      <c r="K7" s="79">
        <f t="shared" si="0"/>
        <v>2.4500000000000002</v>
      </c>
      <c r="L7" s="40">
        <v>-0.39314959148125</v>
      </c>
      <c r="M7" s="52" t="str">
        <f t="shared" si="1"/>
        <v>CONTIDO</v>
      </c>
      <c r="N7" s="30">
        <v>1</v>
      </c>
      <c r="O7" s="33" t="s">
        <v>25</v>
      </c>
      <c r="P7" s="25">
        <v>-0.1</v>
      </c>
      <c r="Q7" s="25">
        <v>0.02</v>
      </c>
      <c r="R7" s="25">
        <v>0.66</v>
      </c>
      <c r="S7" s="25">
        <v>-1.44</v>
      </c>
      <c r="T7" s="25">
        <v>-0.5</v>
      </c>
      <c r="U7" s="25">
        <v>-0.06</v>
      </c>
      <c r="V7" s="25">
        <v>0.34</v>
      </c>
      <c r="W7" s="25">
        <v>1.18</v>
      </c>
      <c r="X7" s="25">
        <v>1616</v>
      </c>
      <c r="Y7" s="79">
        <f t="shared" si="2"/>
        <v>2.62</v>
      </c>
      <c r="Z7" s="49">
        <v>0.56064837396164302</v>
      </c>
      <c r="AA7" s="54" t="str">
        <f t="shared" si="3"/>
        <v>CONTIDO</v>
      </c>
      <c r="AB7" s="26">
        <v>1</v>
      </c>
      <c r="AC7" s="14" t="s">
        <v>25</v>
      </c>
      <c r="AD7" s="29">
        <v>0.25</v>
      </c>
      <c r="AE7" s="29">
        <v>0.01</v>
      </c>
      <c r="AF7" s="29">
        <v>0.53</v>
      </c>
      <c r="AG7" s="29">
        <v>-0.79</v>
      </c>
      <c r="AH7" s="29">
        <v>-0.09</v>
      </c>
      <c r="AI7" s="29">
        <v>0.26</v>
      </c>
      <c r="AJ7" s="29">
        <v>0.59</v>
      </c>
      <c r="AK7" s="29">
        <v>1.25</v>
      </c>
      <c r="AL7" s="29">
        <v>1525</v>
      </c>
      <c r="AM7" s="79">
        <f t="shared" si="4"/>
        <v>2.04</v>
      </c>
      <c r="AN7" s="40">
        <v>0.99393260509567405</v>
      </c>
      <c r="AO7" s="52" t="str">
        <f t="shared" si="5"/>
        <v>CONTIDO</v>
      </c>
      <c r="AP7" s="30">
        <v>1</v>
      </c>
      <c r="AS7" t="s">
        <v>24</v>
      </c>
      <c r="AT7">
        <v>2.17</v>
      </c>
      <c r="AU7">
        <v>0.04</v>
      </c>
      <c r="AV7">
        <v>1.49</v>
      </c>
      <c r="AW7">
        <v>0.27</v>
      </c>
      <c r="AX7">
        <v>1.04</v>
      </c>
      <c r="AY7">
        <v>1.92</v>
      </c>
      <c r="AZ7">
        <v>2.92</v>
      </c>
      <c r="BA7">
        <v>5.75</v>
      </c>
      <c r="BB7">
        <v>1443</v>
      </c>
      <c r="BC7">
        <v>1</v>
      </c>
    </row>
    <row r="8" spans="1:57" x14ac:dyDescent="0.25">
      <c r="A8" s="14" t="s">
        <v>26</v>
      </c>
      <c r="B8" s="29">
        <v>-0.02</v>
      </c>
      <c r="C8" s="29">
        <v>0.02</v>
      </c>
      <c r="D8" s="29">
        <v>0.56999999999999995</v>
      </c>
      <c r="E8" s="29">
        <v>-1.19</v>
      </c>
      <c r="F8" s="29">
        <v>-0.39</v>
      </c>
      <c r="G8" s="29">
        <v>0</v>
      </c>
      <c r="H8" s="29">
        <v>0.37</v>
      </c>
      <c r="I8" s="29">
        <v>1.03</v>
      </c>
      <c r="J8" s="29">
        <v>1355</v>
      </c>
      <c r="K8" s="79">
        <f t="shared" si="0"/>
        <v>2.2199999999999998</v>
      </c>
      <c r="L8" s="40">
        <v>-0.26122679319827202</v>
      </c>
      <c r="M8" s="52" t="str">
        <f t="shared" si="1"/>
        <v>CONTIDO</v>
      </c>
      <c r="N8" s="30">
        <v>1</v>
      </c>
      <c r="O8" s="33" t="s">
        <v>26</v>
      </c>
      <c r="P8" s="25">
        <v>-0.4</v>
      </c>
      <c r="Q8" s="25">
        <v>0.02</v>
      </c>
      <c r="R8" s="25">
        <v>0.65</v>
      </c>
      <c r="S8" s="25">
        <v>-1.72</v>
      </c>
      <c r="T8" s="25">
        <v>-0.77</v>
      </c>
      <c r="U8" s="25">
        <v>-0.37</v>
      </c>
      <c r="V8" s="25">
        <v>0.03</v>
      </c>
      <c r="W8" s="25">
        <v>0.79</v>
      </c>
      <c r="X8" s="25">
        <v>1214</v>
      </c>
      <c r="Y8" s="79">
        <f t="shared" si="2"/>
        <v>2.5099999999999998</v>
      </c>
      <c r="Z8" s="49">
        <v>-1.0649753317403601</v>
      </c>
      <c r="AA8" s="54" t="str">
        <f t="shared" si="3"/>
        <v>CONTIDO</v>
      </c>
      <c r="AB8" s="26">
        <v>1</v>
      </c>
      <c r="AC8" s="14" t="s">
        <v>26</v>
      </c>
      <c r="AD8" s="29">
        <v>0.25</v>
      </c>
      <c r="AE8" s="29">
        <v>0.01</v>
      </c>
      <c r="AF8" s="29">
        <v>0.49</v>
      </c>
      <c r="AG8" s="29">
        <v>-0.73</v>
      </c>
      <c r="AH8" s="29">
        <v>-7.0000000000000007E-2</v>
      </c>
      <c r="AI8" s="29">
        <v>0.27</v>
      </c>
      <c r="AJ8" s="29">
        <v>0.56000000000000005</v>
      </c>
      <c r="AK8" s="29">
        <v>1.23</v>
      </c>
      <c r="AL8" s="29">
        <v>1527</v>
      </c>
      <c r="AM8" s="79">
        <f t="shared" si="4"/>
        <v>1.96</v>
      </c>
      <c r="AN8" s="40">
        <v>1.94392998194006E-2</v>
      </c>
      <c r="AO8" s="52" t="str">
        <f t="shared" si="5"/>
        <v>CONTIDO</v>
      </c>
      <c r="AP8" s="30">
        <v>1</v>
      </c>
      <c r="AS8" t="s">
        <v>25</v>
      </c>
      <c r="AT8">
        <v>0.25</v>
      </c>
      <c r="AU8">
        <v>0.01</v>
      </c>
      <c r="AV8">
        <v>0.53</v>
      </c>
      <c r="AW8">
        <v>-0.79</v>
      </c>
      <c r="AX8">
        <v>-0.09</v>
      </c>
      <c r="AY8">
        <v>0.26</v>
      </c>
      <c r="AZ8">
        <v>0.59</v>
      </c>
      <c r="BA8">
        <v>1.25</v>
      </c>
      <c r="BB8">
        <v>1525</v>
      </c>
      <c r="BC8">
        <v>1</v>
      </c>
    </row>
    <row r="9" spans="1:57" x14ac:dyDescent="0.25">
      <c r="A9" s="14" t="s">
        <v>27</v>
      </c>
      <c r="B9" s="29">
        <v>0.16</v>
      </c>
      <c r="C9" s="29">
        <v>0.02</v>
      </c>
      <c r="D9" s="29">
        <v>0.57999999999999996</v>
      </c>
      <c r="E9" s="29">
        <v>-1</v>
      </c>
      <c r="F9" s="29">
        <v>-0.22</v>
      </c>
      <c r="G9" s="29">
        <v>0.17</v>
      </c>
      <c r="H9" s="29">
        <v>0.56000000000000005</v>
      </c>
      <c r="I9" s="29">
        <v>1.27</v>
      </c>
      <c r="J9" s="29">
        <v>1373</v>
      </c>
      <c r="K9" s="79">
        <f t="shared" si="0"/>
        <v>2.27</v>
      </c>
      <c r="L9" s="40">
        <v>1.17732006888726</v>
      </c>
      <c r="M9" s="52" t="str">
        <f t="shared" si="1"/>
        <v>CONTIDO</v>
      </c>
      <c r="N9" s="30">
        <v>1</v>
      </c>
      <c r="O9" s="33" t="s">
        <v>27</v>
      </c>
      <c r="P9" s="25">
        <v>-0.65</v>
      </c>
      <c r="Q9" s="25">
        <v>0.02</v>
      </c>
      <c r="R9" s="25">
        <v>0.68</v>
      </c>
      <c r="S9" s="25">
        <v>-2.0699999999999998</v>
      </c>
      <c r="T9" s="25">
        <v>-1.06</v>
      </c>
      <c r="U9" s="25">
        <v>-0.62</v>
      </c>
      <c r="V9" s="25">
        <v>-0.19</v>
      </c>
      <c r="W9" s="25">
        <v>0.59</v>
      </c>
      <c r="X9" s="25">
        <v>1471</v>
      </c>
      <c r="Y9" s="79">
        <f t="shared" si="2"/>
        <v>2.6599999999999997</v>
      </c>
      <c r="Z9" s="49">
        <v>-0.76694346721760598</v>
      </c>
      <c r="AA9" s="54" t="str">
        <f t="shared" si="3"/>
        <v>CONTIDO</v>
      </c>
      <c r="AB9" s="26">
        <v>1</v>
      </c>
      <c r="AC9" s="14" t="s">
        <v>27</v>
      </c>
      <c r="AD9" s="29">
        <v>0.12</v>
      </c>
      <c r="AE9" s="29">
        <v>0.01</v>
      </c>
      <c r="AF9" s="29">
        <v>0.47</v>
      </c>
      <c r="AG9" s="29">
        <v>-0.86</v>
      </c>
      <c r="AH9" s="29">
        <v>-0.21</v>
      </c>
      <c r="AI9" s="29">
        <v>0.14000000000000001</v>
      </c>
      <c r="AJ9" s="29">
        <v>0.44</v>
      </c>
      <c r="AK9" s="29">
        <v>1.03</v>
      </c>
      <c r="AL9" s="29">
        <v>1277</v>
      </c>
      <c r="AM9" s="79">
        <f t="shared" si="4"/>
        <v>1.8900000000000001</v>
      </c>
      <c r="AN9" s="40">
        <v>0.61915163594143796</v>
      </c>
      <c r="AO9" s="52" t="str">
        <f t="shared" si="5"/>
        <v>CONTIDO</v>
      </c>
      <c r="AP9" s="30">
        <v>1</v>
      </c>
      <c r="AS9" t="s">
        <v>26</v>
      </c>
      <c r="AT9">
        <v>0.25</v>
      </c>
      <c r="AU9">
        <v>0.01</v>
      </c>
      <c r="AV9">
        <v>0.49</v>
      </c>
      <c r="AW9">
        <v>-0.73</v>
      </c>
      <c r="AX9">
        <v>-7.0000000000000007E-2</v>
      </c>
      <c r="AY9">
        <v>0.27</v>
      </c>
      <c r="AZ9">
        <v>0.56000000000000005</v>
      </c>
      <c r="BA9">
        <v>1.23</v>
      </c>
      <c r="BB9">
        <v>1527</v>
      </c>
      <c r="BC9">
        <v>1</v>
      </c>
    </row>
    <row r="10" spans="1:57" x14ac:dyDescent="0.25">
      <c r="A10" s="14" t="s">
        <v>28</v>
      </c>
      <c r="B10" s="29">
        <v>7.0000000000000007E-2</v>
      </c>
      <c r="C10" s="29">
        <v>0.01</v>
      </c>
      <c r="D10" s="29">
        <v>0.56000000000000005</v>
      </c>
      <c r="E10" s="29">
        <v>-1.05</v>
      </c>
      <c r="F10" s="29">
        <v>-0.28999999999999998</v>
      </c>
      <c r="G10" s="29">
        <v>0.1</v>
      </c>
      <c r="H10" s="29">
        <v>0.45</v>
      </c>
      <c r="I10" s="29">
        <v>1.17</v>
      </c>
      <c r="J10" s="29">
        <v>1484</v>
      </c>
      <c r="K10" s="79">
        <f t="shared" si="0"/>
        <v>2.2199999999999998</v>
      </c>
      <c r="L10" s="40">
        <v>0.18153706947249201</v>
      </c>
      <c r="M10" s="52" t="str">
        <f t="shared" si="1"/>
        <v>CONTIDO</v>
      </c>
      <c r="N10" s="30">
        <v>1</v>
      </c>
      <c r="O10" s="33" t="s">
        <v>28</v>
      </c>
      <c r="P10" s="25">
        <v>-0.87</v>
      </c>
      <c r="Q10" s="25">
        <v>0.02</v>
      </c>
      <c r="R10" s="25">
        <v>0.7</v>
      </c>
      <c r="S10" s="25">
        <v>-2.37</v>
      </c>
      <c r="T10" s="25">
        <v>-1.3</v>
      </c>
      <c r="U10" s="25">
        <v>-0.82</v>
      </c>
      <c r="V10" s="25">
        <v>-0.39</v>
      </c>
      <c r="W10" s="25">
        <v>0.39</v>
      </c>
      <c r="X10" s="25">
        <v>1483</v>
      </c>
      <c r="Y10" s="79">
        <f t="shared" si="2"/>
        <v>2.7600000000000002</v>
      </c>
      <c r="Z10" s="49">
        <v>-1.2877689979746101</v>
      </c>
      <c r="AA10" s="54" t="str">
        <f t="shared" si="3"/>
        <v>CONTIDO</v>
      </c>
      <c r="AB10" s="26">
        <v>1</v>
      </c>
      <c r="AC10" s="14" t="s">
        <v>28</v>
      </c>
      <c r="AD10" s="29">
        <v>0.19</v>
      </c>
      <c r="AE10" s="29">
        <v>0.01</v>
      </c>
      <c r="AF10" s="29">
        <v>0.46</v>
      </c>
      <c r="AG10" s="29">
        <v>-0.72</v>
      </c>
      <c r="AH10" s="29">
        <v>-0.11</v>
      </c>
      <c r="AI10" s="29">
        <v>0.2</v>
      </c>
      <c r="AJ10" s="29">
        <v>0.49</v>
      </c>
      <c r="AK10" s="29">
        <v>1.08</v>
      </c>
      <c r="AL10" s="29">
        <v>1192</v>
      </c>
      <c r="AM10" s="79">
        <f t="shared" si="4"/>
        <v>1.8</v>
      </c>
      <c r="AN10" s="40">
        <v>9.6653598916815395E-2</v>
      </c>
      <c r="AO10" s="52" t="str">
        <f t="shared" si="5"/>
        <v>CONTIDO</v>
      </c>
      <c r="AP10" s="30">
        <v>1</v>
      </c>
      <c r="AS10" t="s">
        <v>27</v>
      </c>
      <c r="AT10">
        <v>0.12</v>
      </c>
      <c r="AU10">
        <v>0.01</v>
      </c>
      <c r="AV10">
        <v>0.47</v>
      </c>
      <c r="AW10">
        <v>-0.86</v>
      </c>
      <c r="AX10">
        <v>-0.21</v>
      </c>
      <c r="AY10">
        <v>0.14000000000000001</v>
      </c>
      <c r="AZ10">
        <v>0.44</v>
      </c>
      <c r="BA10">
        <v>1.03</v>
      </c>
      <c r="BB10">
        <v>1277</v>
      </c>
      <c r="BC10">
        <v>1</v>
      </c>
    </row>
    <row r="11" spans="1:57" x14ac:dyDescent="0.25">
      <c r="A11" s="14" t="s">
        <v>29</v>
      </c>
      <c r="B11" s="29">
        <v>-0.09</v>
      </c>
      <c r="C11" s="29">
        <v>0.01</v>
      </c>
      <c r="D11" s="29">
        <v>0.52</v>
      </c>
      <c r="E11" s="29">
        <v>-1.18</v>
      </c>
      <c r="F11" s="29">
        <v>-0.44</v>
      </c>
      <c r="G11" s="29">
        <v>-7.0000000000000007E-2</v>
      </c>
      <c r="H11" s="29">
        <v>0.25</v>
      </c>
      <c r="I11" s="29">
        <v>0.91</v>
      </c>
      <c r="J11" s="29">
        <v>1528</v>
      </c>
      <c r="K11" s="79">
        <f t="shared" si="0"/>
        <v>2.09</v>
      </c>
      <c r="L11" s="40">
        <v>0.16859219867012001</v>
      </c>
      <c r="M11" s="52" t="str">
        <f t="shared" si="1"/>
        <v>CONTIDO</v>
      </c>
      <c r="N11" s="30">
        <v>1</v>
      </c>
      <c r="O11" s="33" t="s">
        <v>29</v>
      </c>
      <c r="P11" s="25">
        <v>-0.85</v>
      </c>
      <c r="Q11" s="25">
        <v>0.02</v>
      </c>
      <c r="R11" s="25">
        <v>0.66</v>
      </c>
      <c r="S11" s="25">
        <v>-2.29</v>
      </c>
      <c r="T11" s="25">
        <v>-1.27</v>
      </c>
      <c r="U11" s="25">
        <v>-0.83</v>
      </c>
      <c r="V11" s="25">
        <v>-0.41</v>
      </c>
      <c r="W11" s="25">
        <v>0.38</v>
      </c>
      <c r="X11" s="25">
        <v>1571</v>
      </c>
      <c r="Y11" s="79">
        <f t="shared" si="2"/>
        <v>2.67</v>
      </c>
      <c r="Z11" s="49">
        <v>-0.97423436923414697</v>
      </c>
      <c r="AA11" s="54" t="str">
        <f t="shared" si="3"/>
        <v>CONTIDO</v>
      </c>
      <c r="AB11" s="26">
        <v>1</v>
      </c>
      <c r="AC11" s="14" t="s">
        <v>29</v>
      </c>
      <c r="AD11" s="29">
        <v>0.42</v>
      </c>
      <c r="AE11" s="29">
        <v>0.01</v>
      </c>
      <c r="AF11" s="29">
        <v>0.41</v>
      </c>
      <c r="AG11" s="29">
        <v>-0.4</v>
      </c>
      <c r="AH11" s="29">
        <v>0.15</v>
      </c>
      <c r="AI11" s="29">
        <v>0.42</v>
      </c>
      <c r="AJ11" s="29">
        <v>0.7</v>
      </c>
      <c r="AK11" s="29">
        <v>1.17</v>
      </c>
      <c r="AL11" s="29">
        <v>1472</v>
      </c>
      <c r="AM11" s="79">
        <f t="shared" si="4"/>
        <v>1.5699999999999998</v>
      </c>
      <c r="AN11" s="40">
        <v>0.87316593156014899</v>
      </c>
      <c r="AO11" s="52" t="str">
        <f t="shared" si="5"/>
        <v>CONTIDO</v>
      </c>
      <c r="AP11" s="30">
        <v>1</v>
      </c>
      <c r="AS11" t="s">
        <v>28</v>
      </c>
      <c r="AT11">
        <v>0.19</v>
      </c>
      <c r="AU11">
        <v>0.01</v>
      </c>
      <c r="AV11">
        <v>0.46</v>
      </c>
      <c r="AW11">
        <v>-0.72</v>
      </c>
      <c r="AX11">
        <v>-0.11</v>
      </c>
      <c r="AY11">
        <v>0.2</v>
      </c>
      <c r="AZ11">
        <v>0.49</v>
      </c>
      <c r="BA11">
        <v>1.08</v>
      </c>
      <c r="BB11">
        <v>1192</v>
      </c>
      <c r="BC11">
        <v>1</v>
      </c>
    </row>
    <row r="12" spans="1:57" x14ac:dyDescent="0.25">
      <c r="A12" s="14" t="s">
        <v>30</v>
      </c>
      <c r="B12" s="29">
        <v>-0.28000000000000003</v>
      </c>
      <c r="C12" s="29">
        <v>0.01</v>
      </c>
      <c r="D12" s="29">
        <v>0.53</v>
      </c>
      <c r="E12" s="29">
        <v>-1.4</v>
      </c>
      <c r="F12" s="29">
        <v>-0.63</v>
      </c>
      <c r="G12" s="29">
        <v>-0.26</v>
      </c>
      <c r="H12" s="29">
        <v>0.09</v>
      </c>
      <c r="I12" s="29">
        <v>0.7</v>
      </c>
      <c r="J12" s="29">
        <v>1394</v>
      </c>
      <c r="K12" s="79">
        <f t="shared" si="0"/>
        <v>2.0999999999999996</v>
      </c>
      <c r="L12" s="40">
        <v>-0.15667663344660601</v>
      </c>
      <c r="M12" s="52" t="str">
        <f t="shared" si="1"/>
        <v>CONTIDO</v>
      </c>
      <c r="N12" s="30">
        <v>1</v>
      </c>
      <c r="O12" s="33" t="s">
        <v>30</v>
      </c>
      <c r="P12" s="25">
        <v>-0.54</v>
      </c>
      <c r="Q12" s="25">
        <v>0.02</v>
      </c>
      <c r="R12" s="25">
        <v>0.57999999999999996</v>
      </c>
      <c r="S12" s="25">
        <v>-1.82</v>
      </c>
      <c r="T12" s="25">
        <v>-0.89</v>
      </c>
      <c r="U12" s="25">
        <v>-0.5</v>
      </c>
      <c r="V12" s="25">
        <v>-0.14000000000000001</v>
      </c>
      <c r="W12" s="25">
        <v>0.55000000000000004</v>
      </c>
      <c r="X12" s="25">
        <v>1282</v>
      </c>
      <c r="Y12" s="79">
        <f t="shared" si="2"/>
        <v>2.37</v>
      </c>
      <c r="Z12" s="49">
        <v>-0.74047906350596204</v>
      </c>
      <c r="AA12" s="54" t="str">
        <f t="shared" si="3"/>
        <v>CONTIDO</v>
      </c>
      <c r="AB12" s="26">
        <v>1</v>
      </c>
      <c r="AC12" s="14" t="s">
        <v>30</v>
      </c>
      <c r="AD12" s="29">
        <v>0.17</v>
      </c>
      <c r="AE12" s="29">
        <v>0.01</v>
      </c>
      <c r="AF12" s="29">
        <v>0.41</v>
      </c>
      <c r="AG12" s="29">
        <v>-0.67</v>
      </c>
      <c r="AH12" s="29">
        <v>-0.09</v>
      </c>
      <c r="AI12" s="29">
        <v>0.18</v>
      </c>
      <c r="AJ12" s="29">
        <v>0.44</v>
      </c>
      <c r="AK12" s="29">
        <v>0.93</v>
      </c>
      <c r="AL12" s="29">
        <v>1603</v>
      </c>
      <c r="AM12" s="79">
        <f t="shared" si="4"/>
        <v>1.6</v>
      </c>
      <c r="AN12" s="40">
        <v>0.76104424251251801</v>
      </c>
      <c r="AO12" s="52" t="str">
        <f t="shared" si="5"/>
        <v>CONTIDO</v>
      </c>
      <c r="AP12" s="30">
        <v>1</v>
      </c>
      <c r="AS12" t="s">
        <v>29</v>
      </c>
      <c r="AT12">
        <v>0.42</v>
      </c>
      <c r="AU12">
        <v>0.01</v>
      </c>
      <c r="AV12">
        <v>0.41</v>
      </c>
      <c r="AW12">
        <v>-0.4</v>
      </c>
      <c r="AX12">
        <v>0.15</v>
      </c>
      <c r="AY12">
        <v>0.42</v>
      </c>
      <c r="AZ12">
        <v>0.7</v>
      </c>
      <c r="BA12">
        <v>1.17</v>
      </c>
      <c r="BB12">
        <v>1472</v>
      </c>
      <c r="BC12">
        <v>1</v>
      </c>
    </row>
    <row r="13" spans="1:57" x14ac:dyDescent="0.25">
      <c r="A13" s="14" t="s">
        <v>31</v>
      </c>
      <c r="B13" s="29">
        <v>-0.19</v>
      </c>
      <c r="C13" s="29">
        <v>0.01</v>
      </c>
      <c r="D13" s="29">
        <v>0.42</v>
      </c>
      <c r="E13" s="29">
        <v>-1.0900000000000001</v>
      </c>
      <c r="F13" s="29">
        <v>-0.46</v>
      </c>
      <c r="G13" s="29">
        <v>-0.15</v>
      </c>
      <c r="H13" s="29">
        <v>0.12</v>
      </c>
      <c r="I13" s="29">
        <v>0.55000000000000004</v>
      </c>
      <c r="J13" s="29">
        <v>1294</v>
      </c>
      <c r="K13" s="79">
        <f t="shared" si="0"/>
        <v>1.6400000000000001</v>
      </c>
      <c r="L13" s="40">
        <v>-0.18323445827609999</v>
      </c>
      <c r="M13" s="52" t="str">
        <f t="shared" si="1"/>
        <v>CONTIDO</v>
      </c>
      <c r="N13" s="30">
        <v>1</v>
      </c>
      <c r="O13" s="33" t="s">
        <v>31</v>
      </c>
      <c r="P13" s="25">
        <v>0.31</v>
      </c>
      <c r="Q13" s="25">
        <v>0.01</v>
      </c>
      <c r="R13" s="25">
        <v>0.38</v>
      </c>
      <c r="S13" s="25">
        <v>-0.45</v>
      </c>
      <c r="T13" s="25">
        <v>0.05</v>
      </c>
      <c r="U13" s="25">
        <v>0.3</v>
      </c>
      <c r="V13" s="25">
        <v>0.56999999999999995</v>
      </c>
      <c r="W13" s="25">
        <v>1.04</v>
      </c>
      <c r="X13" s="25">
        <v>1466</v>
      </c>
      <c r="Y13" s="79">
        <f t="shared" si="2"/>
        <v>1.49</v>
      </c>
      <c r="Z13" s="49">
        <v>1.0572585254495299</v>
      </c>
      <c r="AA13" s="54" t="str">
        <f t="shared" si="3"/>
        <v>NÃO</v>
      </c>
      <c r="AB13" s="26">
        <v>1</v>
      </c>
      <c r="AC13" s="14" t="s">
        <v>31</v>
      </c>
      <c r="AD13" s="29">
        <v>0.17</v>
      </c>
      <c r="AE13" s="29">
        <v>0.01</v>
      </c>
      <c r="AF13" s="29">
        <v>0.34</v>
      </c>
      <c r="AG13" s="29">
        <v>-0.54</v>
      </c>
      <c r="AH13" s="29">
        <v>-0.05</v>
      </c>
      <c r="AI13" s="29">
        <v>0.18</v>
      </c>
      <c r="AJ13" s="29">
        <v>0.4</v>
      </c>
      <c r="AK13" s="29">
        <v>0.85</v>
      </c>
      <c r="AL13" s="29">
        <v>1474</v>
      </c>
      <c r="AM13" s="79">
        <f t="shared" si="4"/>
        <v>1.3900000000000001</v>
      </c>
      <c r="AN13" s="40">
        <v>0.426758002903944</v>
      </c>
      <c r="AO13" s="52" t="str">
        <f t="shared" si="5"/>
        <v>CONTIDO</v>
      </c>
      <c r="AP13" s="30">
        <v>1</v>
      </c>
      <c r="AS13" t="s">
        <v>30</v>
      </c>
      <c r="AT13">
        <v>0.17</v>
      </c>
      <c r="AU13">
        <v>0.01</v>
      </c>
      <c r="AV13">
        <v>0.41</v>
      </c>
      <c r="AW13">
        <v>-0.67</v>
      </c>
      <c r="AX13">
        <v>-0.09</v>
      </c>
      <c r="AY13">
        <v>0.18</v>
      </c>
      <c r="AZ13">
        <v>0.44</v>
      </c>
      <c r="BA13">
        <v>0.93</v>
      </c>
      <c r="BB13">
        <v>1603</v>
      </c>
      <c r="BC13">
        <v>1</v>
      </c>
    </row>
    <row r="14" spans="1:57" x14ac:dyDescent="0.25">
      <c r="A14" s="14" t="s">
        <v>32</v>
      </c>
      <c r="B14" s="29">
        <v>7.0000000000000007E-2</v>
      </c>
      <c r="C14" s="29">
        <v>0.01</v>
      </c>
      <c r="D14" s="29">
        <v>0.5</v>
      </c>
      <c r="E14" s="29">
        <v>-0.96</v>
      </c>
      <c r="F14" s="29">
        <v>-0.24</v>
      </c>
      <c r="G14" s="29">
        <v>0.09</v>
      </c>
      <c r="H14" s="29">
        <v>0.4</v>
      </c>
      <c r="I14" s="29">
        <v>1</v>
      </c>
      <c r="J14" s="29">
        <v>1623</v>
      </c>
      <c r="K14" s="79">
        <f t="shared" si="0"/>
        <v>1.96</v>
      </c>
      <c r="L14" s="40">
        <v>5.3059121079874698E-2</v>
      </c>
      <c r="M14" s="52" t="str">
        <f t="shared" si="1"/>
        <v>CONTIDO</v>
      </c>
      <c r="N14" s="30">
        <v>1</v>
      </c>
      <c r="O14" s="33" t="s">
        <v>32</v>
      </c>
      <c r="P14" s="25">
        <v>-0.06</v>
      </c>
      <c r="Q14" s="25">
        <v>0.01</v>
      </c>
      <c r="R14" s="25">
        <v>0.53</v>
      </c>
      <c r="S14" s="25">
        <v>-1.19</v>
      </c>
      <c r="T14" s="25">
        <v>-0.39</v>
      </c>
      <c r="U14" s="25">
        <v>-0.05</v>
      </c>
      <c r="V14" s="25">
        <v>0.31</v>
      </c>
      <c r="W14" s="25">
        <v>0.94</v>
      </c>
      <c r="X14" s="25">
        <v>1446</v>
      </c>
      <c r="Y14" s="79">
        <f t="shared" si="2"/>
        <v>2.13</v>
      </c>
      <c r="Z14" s="49">
        <v>0.25712381812181501</v>
      </c>
      <c r="AA14" s="54" t="str">
        <f t="shared" si="3"/>
        <v>CONTIDO</v>
      </c>
      <c r="AB14" s="26">
        <v>1</v>
      </c>
      <c r="AC14" s="14" t="s">
        <v>32</v>
      </c>
      <c r="AD14" s="29">
        <v>-0.16</v>
      </c>
      <c r="AE14" s="29">
        <v>0.01</v>
      </c>
      <c r="AF14" s="29">
        <v>0.46</v>
      </c>
      <c r="AG14" s="29">
        <v>-1.17</v>
      </c>
      <c r="AH14" s="29">
        <v>-0.44</v>
      </c>
      <c r="AI14" s="29">
        <v>-0.14000000000000001</v>
      </c>
      <c r="AJ14" s="29">
        <v>0.14000000000000001</v>
      </c>
      <c r="AK14" s="29">
        <v>0.64</v>
      </c>
      <c r="AL14" s="29">
        <v>1612</v>
      </c>
      <c r="AM14" s="79">
        <f t="shared" si="4"/>
        <v>1.81</v>
      </c>
      <c r="AN14" s="40">
        <v>-0.51876622630922598</v>
      </c>
      <c r="AO14" s="52" t="str">
        <f t="shared" si="5"/>
        <v>CONTIDO</v>
      </c>
      <c r="AP14" s="30">
        <v>1</v>
      </c>
      <c r="AS14" t="s">
        <v>31</v>
      </c>
      <c r="AT14">
        <v>0.17</v>
      </c>
      <c r="AU14">
        <v>0.01</v>
      </c>
      <c r="AV14">
        <v>0.34</v>
      </c>
      <c r="AW14">
        <v>-0.54</v>
      </c>
      <c r="AX14">
        <v>-0.05</v>
      </c>
      <c r="AY14">
        <v>0.18</v>
      </c>
      <c r="AZ14">
        <v>0.4</v>
      </c>
      <c r="BA14">
        <v>0.85</v>
      </c>
      <c r="BB14">
        <v>1474</v>
      </c>
      <c r="BC14">
        <v>1</v>
      </c>
    </row>
    <row r="15" spans="1:57" x14ac:dyDescent="0.25">
      <c r="A15" s="14" t="s">
        <v>33</v>
      </c>
      <c r="B15" s="29">
        <v>0.11</v>
      </c>
      <c r="C15" s="29">
        <v>0.01</v>
      </c>
      <c r="D15" s="29">
        <v>0.53</v>
      </c>
      <c r="E15" s="29">
        <v>-0.95</v>
      </c>
      <c r="F15" s="29">
        <v>-0.22</v>
      </c>
      <c r="G15" s="29">
        <v>0.14000000000000001</v>
      </c>
      <c r="H15" s="29">
        <v>0.47</v>
      </c>
      <c r="I15" s="29">
        <v>1.05</v>
      </c>
      <c r="J15" s="29">
        <v>1503</v>
      </c>
      <c r="K15" s="79">
        <f t="shared" si="0"/>
        <v>2</v>
      </c>
      <c r="L15" s="40">
        <v>0.35061005890367702</v>
      </c>
      <c r="M15" s="52" t="str">
        <f t="shared" si="1"/>
        <v>CONTIDO</v>
      </c>
      <c r="N15" s="30">
        <v>1</v>
      </c>
      <c r="O15" s="33" t="s">
        <v>33</v>
      </c>
      <c r="P15" s="25">
        <v>-0.37</v>
      </c>
      <c r="Q15" s="25">
        <v>0.02</v>
      </c>
      <c r="R15" s="25">
        <v>0.59</v>
      </c>
      <c r="S15" s="25">
        <v>-1.65</v>
      </c>
      <c r="T15" s="25">
        <v>-0.74</v>
      </c>
      <c r="U15" s="25">
        <v>-0.32</v>
      </c>
      <c r="V15" s="25">
        <v>0.05</v>
      </c>
      <c r="W15" s="25">
        <v>0.63</v>
      </c>
      <c r="X15" s="25">
        <v>1334</v>
      </c>
      <c r="Y15" s="79">
        <f t="shared" si="2"/>
        <v>2.2799999999999998</v>
      </c>
      <c r="Z15" s="49">
        <v>-0.36320521233337899</v>
      </c>
      <c r="AA15" s="54" t="str">
        <f t="shared" si="3"/>
        <v>CONTIDO</v>
      </c>
      <c r="AB15" s="26">
        <v>1</v>
      </c>
      <c r="AC15" s="14" t="s">
        <v>33</v>
      </c>
      <c r="AD15" s="29">
        <v>-0.32</v>
      </c>
      <c r="AE15" s="29">
        <v>0.01</v>
      </c>
      <c r="AF15" s="29">
        <v>0.52</v>
      </c>
      <c r="AG15" s="29">
        <v>-1.4</v>
      </c>
      <c r="AH15" s="29">
        <v>-0.63</v>
      </c>
      <c r="AI15" s="29">
        <v>-0.28000000000000003</v>
      </c>
      <c r="AJ15" s="29">
        <v>0</v>
      </c>
      <c r="AK15" s="29">
        <v>0.6</v>
      </c>
      <c r="AL15" s="29">
        <v>1444</v>
      </c>
      <c r="AM15" s="79">
        <f t="shared" si="4"/>
        <v>2</v>
      </c>
      <c r="AN15" s="40">
        <v>-0.26461769175564498</v>
      </c>
      <c r="AO15" s="52" t="str">
        <f t="shared" si="5"/>
        <v>CONTIDO</v>
      </c>
      <c r="AP15" s="30">
        <v>1</v>
      </c>
      <c r="AS15" t="s">
        <v>32</v>
      </c>
      <c r="AT15">
        <v>-0.16</v>
      </c>
      <c r="AU15">
        <v>0.01</v>
      </c>
      <c r="AV15">
        <v>0.46</v>
      </c>
      <c r="AW15">
        <v>-1.17</v>
      </c>
      <c r="AX15">
        <v>-0.44</v>
      </c>
      <c r="AY15">
        <v>-0.14000000000000001</v>
      </c>
      <c r="AZ15">
        <v>0.14000000000000001</v>
      </c>
      <c r="BA15">
        <v>0.64</v>
      </c>
      <c r="BB15">
        <v>1612</v>
      </c>
      <c r="BC15">
        <v>1</v>
      </c>
    </row>
    <row r="16" spans="1:57" x14ac:dyDescent="0.25">
      <c r="A16" s="14" t="s">
        <v>34</v>
      </c>
      <c r="B16" s="29">
        <v>0.19</v>
      </c>
      <c r="C16" s="29">
        <v>0.01</v>
      </c>
      <c r="D16" s="29">
        <v>0.38</v>
      </c>
      <c r="E16" s="29">
        <v>-0.59</v>
      </c>
      <c r="F16" s="29">
        <v>-0.05</v>
      </c>
      <c r="G16" s="29">
        <v>0.21</v>
      </c>
      <c r="H16" s="29">
        <v>0.44</v>
      </c>
      <c r="I16" s="29">
        <v>0.89</v>
      </c>
      <c r="J16" s="29">
        <v>1581</v>
      </c>
      <c r="K16" s="79">
        <f t="shared" si="0"/>
        <v>1.48</v>
      </c>
      <c r="L16" s="40">
        <v>0.56194725374663201</v>
      </c>
      <c r="M16" s="52" t="str">
        <f t="shared" si="1"/>
        <v>CONTIDO</v>
      </c>
      <c r="N16" s="30">
        <v>1</v>
      </c>
      <c r="O16" s="33" t="s">
        <v>34</v>
      </c>
      <c r="P16" s="25">
        <v>-0.63</v>
      </c>
      <c r="Q16" s="25">
        <v>0.01</v>
      </c>
      <c r="R16" s="25">
        <v>0.55000000000000004</v>
      </c>
      <c r="S16" s="25">
        <v>-1.8</v>
      </c>
      <c r="T16" s="25">
        <v>-0.96</v>
      </c>
      <c r="U16" s="25">
        <v>-0.57999999999999996</v>
      </c>
      <c r="V16" s="25">
        <v>-0.24</v>
      </c>
      <c r="W16" s="25">
        <v>0.28999999999999998</v>
      </c>
      <c r="X16" s="25">
        <v>1444</v>
      </c>
      <c r="Y16" s="79">
        <f t="shared" si="2"/>
        <v>2.09</v>
      </c>
      <c r="Z16" s="49">
        <v>-0.78982718012298503</v>
      </c>
      <c r="AA16" s="54" t="str">
        <f t="shared" si="3"/>
        <v>CONTIDO</v>
      </c>
      <c r="AB16" s="26">
        <v>1</v>
      </c>
      <c r="AC16" s="14" t="s">
        <v>34</v>
      </c>
      <c r="AD16" s="29">
        <v>-0.46</v>
      </c>
      <c r="AE16" s="29">
        <v>0.01</v>
      </c>
      <c r="AF16" s="29">
        <v>0.46</v>
      </c>
      <c r="AG16" s="29">
        <v>-1.45</v>
      </c>
      <c r="AH16" s="29">
        <v>-0.74</v>
      </c>
      <c r="AI16" s="29">
        <v>-0.4</v>
      </c>
      <c r="AJ16" s="29">
        <v>-0.13</v>
      </c>
      <c r="AK16" s="29">
        <v>0.3</v>
      </c>
      <c r="AL16" s="29">
        <v>1690</v>
      </c>
      <c r="AM16" s="79">
        <f t="shared" si="4"/>
        <v>1.75</v>
      </c>
      <c r="AN16" s="40">
        <v>-6.7928965345520204E-2</v>
      </c>
      <c r="AO16" s="52" t="str">
        <f t="shared" si="5"/>
        <v>CONTIDO</v>
      </c>
      <c r="AP16" s="30">
        <v>1</v>
      </c>
      <c r="AS16" t="s">
        <v>33</v>
      </c>
      <c r="AT16">
        <v>-0.32</v>
      </c>
      <c r="AU16">
        <v>0.01</v>
      </c>
      <c r="AV16">
        <v>0.52</v>
      </c>
      <c r="AW16">
        <v>-1.4</v>
      </c>
      <c r="AX16">
        <v>-0.63</v>
      </c>
      <c r="AY16">
        <v>-0.28000000000000003</v>
      </c>
      <c r="AZ16">
        <v>0</v>
      </c>
      <c r="BA16">
        <v>0.6</v>
      </c>
      <c r="BB16">
        <v>1444</v>
      </c>
      <c r="BC16">
        <v>1</v>
      </c>
    </row>
    <row r="17" spans="1:55" x14ac:dyDescent="0.25">
      <c r="A17" s="14" t="s">
        <v>35</v>
      </c>
      <c r="B17" s="29">
        <v>0.05</v>
      </c>
      <c r="C17" s="29">
        <v>0.01</v>
      </c>
      <c r="D17" s="29">
        <v>0.44</v>
      </c>
      <c r="E17" s="29">
        <v>-0.88</v>
      </c>
      <c r="F17" s="29">
        <v>-0.22</v>
      </c>
      <c r="G17" s="29">
        <v>7.0000000000000007E-2</v>
      </c>
      <c r="H17" s="29">
        <v>0.33</v>
      </c>
      <c r="I17" s="29">
        <v>0.85</v>
      </c>
      <c r="J17" s="29">
        <v>1476</v>
      </c>
      <c r="K17" s="79">
        <f t="shared" si="0"/>
        <v>1.73</v>
      </c>
      <c r="L17" s="40">
        <v>-0.219924172309369</v>
      </c>
      <c r="M17" s="52" t="str">
        <f t="shared" si="1"/>
        <v>CONTIDO</v>
      </c>
      <c r="N17" s="30">
        <v>1</v>
      </c>
      <c r="O17" s="33" t="s">
        <v>35</v>
      </c>
      <c r="P17" s="25">
        <v>0.15</v>
      </c>
      <c r="Q17" s="25">
        <v>0.01</v>
      </c>
      <c r="R17" s="25">
        <v>0.44</v>
      </c>
      <c r="S17" s="25">
        <v>-0.81</v>
      </c>
      <c r="T17" s="25">
        <v>-0.12</v>
      </c>
      <c r="U17" s="25">
        <v>0.19</v>
      </c>
      <c r="V17" s="25">
        <v>0.47</v>
      </c>
      <c r="W17" s="25">
        <v>0.92</v>
      </c>
      <c r="X17" s="25">
        <v>1481</v>
      </c>
      <c r="Y17" s="79">
        <f t="shared" si="2"/>
        <v>1.73</v>
      </c>
      <c r="Z17" s="49">
        <v>0.26156653075207098</v>
      </c>
      <c r="AA17" s="54" t="str">
        <f t="shared" si="3"/>
        <v>CONTIDO</v>
      </c>
      <c r="AB17" s="26">
        <v>1</v>
      </c>
      <c r="AC17" s="14" t="s">
        <v>35</v>
      </c>
      <c r="AD17" s="29">
        <v>0.24</v>
      </c>
      <c r="AE17" s="29">
        <v>0.01</v>
      </c>
      <c r="AF17" s="29">
        <v>0.39</v>
      </c>
      <c r="AG17" s="29">
        <v>-0.56000000000000005</v>
      </c>
      <c r="AH17" s="29">
        <v>0</v>
      </c>
      <c r="AI17" s="29">
        <v>0.25</v>
      </c>
      <c r="AJ17" s="29">
        <v>0.5</v>
      </c>
      <c r="AK17" s="29">
        <v>0.98</v>
      </c>
      <c r="AL17" s="29">
        <v>1551</v>
      </c>
      <c r="AM17" s="79">
        <f t="shared" si="4"/>
        <v>1.54</v>
      </c>
      <c r="AN17" s="40">
        <v>0.15695118498428401</v>
      </c>
      <c r="AO17" s="52" t="str">
        <f t="shared" si="5"/>
        <v>CONTIDO</v>
      </c>
      <c r="AP17" s="30">
        <v>1</v>
      </c>
      <c r="AS17" t="s">
        <v>34</v>
      </c>
      <c r="AT17">
        <v>-0.46</v>
      </c>
      <c r="AU17">
        <v>0.01</v>
      </c>
      <c r="AV17">
        <v>0.46</v>
      </c>
      <c r="AW17">
        <v>-1.45</v>
      </c>
      <c r="AX17">
        <v>-0.74</v>
      </c>
      <c r="AY17">
        <v>-0.4</v>
      </c>
      <c r="AZ17">
        <v>-0.13</v>
      </c>
      <c r="BA17">
        <v>0.3</v>
      </c>
      <c r="BB17">
        <v>1690</v>
      </c>
      <c r="BC17">
        <v>1</v>
      </c>
    </row>
    <row r="18" spans="1:55" x14ac:dyDescent="0.25">
      <c r="A18" s="14" t="s">
        <v>36</v>
      </c>
      <c r="B18" s="29">
        <v>0.04</v>
      </c>
      <c r="C18" s="29">
        <v>0.01</v>
      </c>
      <c r="D18" s="29">
        <v>0.53</v>
      </c>
      <c r="E18" s="29">
        <v>-1.01</v>
      </c>
      <c r="F18" s="29">
        <v>-0.3</v>
      </c>
      <c r="G18" s="29">
        <v>0.06</v>
      </c>
      <c r="H18" s="29">
        <v>0.39</v>
      </c>
      <c r="I18" s="29">
        <v>1.01</v>
      </c>
      <c r="J18" s="29">
        <v>1297</v>
      </c>
      <c r="K18" s="79">
        <f t="shared" si="0"/>
        <v>2.02</v>
      </c>
      <c r="L18" s="40">
        <v>-0.19577819449856099</v>
      </c>
      <c r="M18" s="52" t="str">
        <f t="shared" si="1"/>
        <v>CONTIDO</v>
      </c>
      <c r="N18" s="30">
        <v>1</v>
      </c>
      <c r="O18" s="33" t="s">
        <v>36</v>
      </c>
      <c r="P18" s="25">
        <v>-0.21</v>
      </c>
      <c r="Q18" s="25">
        <v>0.02</v>
      </c>
      <c r="R18" s="25">
        <v>0.56999999999999995</v>
      </c>
      <c r="S18" s="25">
        <v>-1.43</v>
      </c>
      <c r="T18" s="25">
        <v>-0.55000000000000004</v>
      </c>
      <c r="U18" s="25">
        <v>-0.21</v>
      </c>
      <c r="V18" s="25">
        <v>0.15</v>
      </c>
      <c r="W18" s="25">
        <v>0.87</v>
      </c>
      <c r="X18" s="25">
        <v>1223</v>
      </c>
      <c r="Y18" s="79">
        <f t="shared" si="2"/>
        <v>2.2999999999999998</v>
      </c>
      <c r="Z18" s="49">
        <v>0.23958550518050301</v>
      </c>
      <c r="AA18" s="54" t="str">
        <f t="shared" si="3"/>
        <v>CONTIDO</v>
      </c>
      <c r="AB18" s="26">
        <v>1</v>
      </c>
      <c r="AC18" s="14" t="s">
        <v>36</v>
      </c>
      <c r="AD18" s="29">
        <v>0.12</v>
      </c>
      <c r="AE18" s="29">
        <v>0.01</v>
      </c>
      <c r="AF18" s="29">
        <v>0.44</v>
      </c>
      <c r="AG18" s="29">
        <v>-0.76</v>
      </c>
      <c r="AH18" s="29">
        <v>-0.17</v>
      </c>
      <c r="AI18" s="29">
        <v>0.12</v>
      </c>
      <c r="AJ18" s="29">
        <v>0.42</v>
      </c>
      <c r="AK18" s="29">
        <v>0.98</v>
      </c>
      <c r="AL18" s="29">
        <v>1384</v>
      </c>
      <c r="AM18" s="79">
        <f t="shared" si="4"/>
        <v>1.74</v>
      </c>
      <c r="AN18" s="40">
        <v>1.77920601329913E-2</v>
      </c>
      <c r="AO18" s="52" t="str">
        <f t="shared" si="5"/>
        <v>CONTIDO</v>
      </c>
      <c r="AP18" s="30">
        <v>1</v>
      </c>
      <c r="AS18" t="s">
        <v>35</v>
      </c>
      <c r="AT18">
        <v>0.24</v>
      </c>
      <c r="AU18">
        <v>0.01</v>
      </c>
      <c r="AV18">
        <v>0.39</v>
      </c>
      <c r="AW18">
        <v>-0.56000000000000005</v>
      </c>
      <c r="AX18">
        <v>0</v>
      </c>
      <c r="AY18">
        <v>0.25</v>
      </c>
      <c r="AZ18">
        <v>0.5</v>
      </c>
      <c r="BA18">
        <v>0.98</v>
      </c>
      <c r="BB18">
        <v>1551</v>
      </c>
      <c r="BC18">
        <v>1</v>
      </c>
    </row>
    <row r="19" spans="1:55" x14ac:dyDescent="0.25">
      <c r="A19" s="14" t="s">
        <v>37</v>
      </c>
      <c r="B19" s="29">
        <v>-0.04</v>
      </c>
      <c r="C19" s="29">
        <v>0.01</v>
      </c>
      <c r="D19" s="29">
        <v>0.56999999999999995</v>
      </c>
      <c r="E19" s="29">
        <v>-1.1499999999999999</v>
      </c>
      <c r="F19" s="29">
        <v>-0.41</v>
      </c>
      <c r="G19" s="29">
        <v>-0.04</v>
      </c>
      <c r="H19" s="29">
        <v>0.32</v>
      </c>
      <c r="I19" s="29">
        <v>1.08</v>
      </c>
      <c r="J19" s="29">
        <v>1541</v>
      </c>
      <c r="K19" s="79">
        <f t="shared" si="0"/>
        <v>2.23</v>
      </c>
      <c r="L19" s="40">
        <v>-0.88514018827920604</v>
      </c>
      <c r="M19" s="52" t="str">
        <f t="shared" si="1"/>
        <v>CONTIDO</v>
      </c>
      <c r="N19" s="30">
        <v>1</v>
      </c>
      <c r="O19" s="33" t="s">
        <v>37</v>
      </c>
      <c r="P19" s="25">
        <v>-0.62</v>
      </c>
      <c r="Q19" s="25">
        <v>0.02</v>
      </c>
      <c r="R19" s="25">
        <v>0.63</v>
      </c>
      <c r="S19" s="25">
        <v>-1.98</v>
      </c>
      <c r="T19" s="25">
        <v>-1.06</v>
      </c>
      <c r="U19" s="25">
        <v>-0.56000000000000005</v>
      </c>
      <c r="V19" s="25">
        <v>-0.2</v>
      </c>
      <c r="W19" s="25">
        <v>0.53</v>
      </c>
      <c r="X19" s="25">
        <v>1421</v>
      </c>
      <c r="Y19" s="79">
        <f t="shared" si="2"/>
        <v>2.5099999999999998</v>
      </c>
      <c r="Z19" s="49">
        <v>-0.118823652813491</v>
      </c>
      <c r="AA19" s="54" t="str">
        <f t="shared" si="3"/>
        <v>CONTIDO</v>
      </c>
      <c r="AB19" s="26">
        <v>1</v>
      </c>
      <c r="AC19" s="14" t="s">
        <v>37</v>
      </c>
      <c r="AD19" s="29">
        <v>0.06</v>
      </c>
      <c r="AE19" s="29">
        <v>0.01</v>
      </c>
      <c r="AF19" s="29">
        <v>0.45</v>
      </c>
      <c r="AG19" s="29">
        <v>-0.88</v>
      </c>
      <c r="AH19" s="29">
        <v>-0.24</v>
      </c>
      <c r="AI19" s="29">
        <v>0.06</v>
      </c>
      <c r="AJ19" s="29">
        <v>0.35</v>
      </c>
      <c r="AK19" s="29">
        <v>0.97</v>
      </c>
      <c r="AL19" s="29">
        <v>1203</v>
      </c>
      <c r="AM19" s="79">
        <f t="shared" si="4"/>
        <v>1.85</v>
      </c>
      <c r="AN19" s="40">
        <v>-0.24624561648210999</v>
      </c>
      <c r="AO19" s="52" t="str">
        <f t="shared" si="5"/>
        <v>CONTIDO</v>
      </c>
      <c r="AP19" s="30">
        <v>1</v>
      </c>
      <c r="AS19" t="s">
        <v>36</v>
      </c>
      <c r="AT19">
        <v>0.12</v>
      </c>
      <c r="AU19">
        <v>0.01</v>
      </c>
      <c r="AV19">
        <v>0.44</v>
      </c>
      <c r="AW19">
        <v>-0.76</v>
      </c>
      <c r="AX19">
        <v>-0.17</v>
      </c>
      <c r="AY19">
        <v>0.12</v>
      </c>
      <c r="AZ19">
        <v>0.42</v>
      </c>
      <c r="BA19">
        <v>0.98</v>
      </c>
      <c r="BB19">
        <v>1384</v>
      </c>
      <c r="BC19">
        <v>1</v>
      </c>
    </row>
    <row r="20" spans="1:55" x14ac:dyDescent="0.25">
      <c r="A20" s="14" t="s">
        <v>38</v>
      </c>
      <c r="B20" s="29">
        <v>-0.27</v>
      </c>
      <c r="C20" s="29">
        <v>0.01</v>
      </c>
      <c r="D20" s="29">
        <v>0.47</v>
      </c>
      <c r="E20" s="29">
        <v>-1.25</v>
      </c>
      <c r="F20" s="29">
        <v>-0.59</v>
      </c>
      <c r="G20" s="29">
        <v>-0.26</v>
      </c>
      <c r="H20" s="29">
        <v>0.06</v>
      </c>
      <c r="I20" s="29">
        <v>0.59</v>
      </c>
      <c r="J20" s="29">
        <v>1321</v>
      </c>
      <c r="K20" s="79">
        <f t="shared" si="0"/>
        <v>1.8399999999999999</v>
      </c>
      <c r="L20" s="40">
        <v>-0.258987073666189</v>
      </c>
      <c r="M20" s="52" t="str">
        <f t="shared" si="1"/>
        <v>CONTIDO</v>
      </c>
      <c r="N20" s="30">
        <v>1</v>
      </c>
      <c r="O20" s="33" t="s">
        <v>38</v>
      </c>
      <c r="P20" s="25">
        <v>-1.07</v>
      </c>
      <c r="Q20" s="25">
        <v>0.02</v>
      </c>
      <c r="R20" s="25">
        <v>0.62</v>
      </c>
      <c r="S20" s="25">
        <v>-2.38</v>
      </c>
      <c r="T20" s="25">
        <v>-1.46</v>
      </c>
      <c r="U20" s="25">
        <v>-1.03</v>
      </c>
      <c r="V20" s="25">
        <v>-0.65</v>
      </c>
      <c r="W20" s="25">
        <v>0</v>
      </c>
      <c r="X20" s="25">
        <v>1337</v>
      </c>
      <c r="Y20" s="79">
        <f t="shared" si="2"/>
        <v>2.38</v>
      </c>
      <c r="Z20" s="49">
        <v>-0.91221828185556297</v>
      </c>
      <c r="AA20" s="54" t="str">
        <f t="shared" si="3"/>
        <v>CONTIDO</v>
      </c>
      <c r="AB20" s="26">
        <v>1</v>
      </c>
      <c r="AC20" s="14" t="s">
        <v>38</v>
      </c>
      <c r="AD20" s="29">
        <v>0.19</v>
      </c>
      <c r="AE20" s="29">
        <v>0.01</v>
      </c>
      <c r="AF20" s="29">
        <v>0.36</v>
      </c>
      <c r="AG20" s="29">
        <v>-0.53</v>
      </c>
      <c r="AH20" s="29">
        <v>-0.04</v>
      </c>
      <c r="AI20" s="29">
        <v>0.19</v>
      </c>
      <c r="AJ20" s="29">
        <v>0.44</v>
      </c>
      <c r="AK20" s="29">
        <v>0.88</v>
      </c>
      <c r="AL20" s="29">
        <v>1589</v>
      </c>
      <c r="AM20" s="79">
        <f t="shared" si="4"/>
        <v>1.4100000000000001</v>
      </c>
      <c r="AN20" s="40">
        <v>0.294843783176989</v>
      </c>
      <c r="AO20" s="52" t="str">
        <f t="shared" si="5"/>
        <v>CONTIDO</v>
      </c>
      <c r="AP20" s="30">
        <v>1</v>
      </c>
      <c r="AS20" t="s">
        <v>37</v>
      </c>
      <c r="AT20">
        <v>0.06</v>
      </c>
      <c r="AU20">
        <v>0.01</v>
      </c>
      <c r="AV20">
        <v>0.45</v>
      </c>
      <c r="AW20">
        <v>-0.88</v>
      </c>
      <c r="AX20">
        <v>-0.24</v>
      </c>
      <c r="AY20">
        <v>0.06</v>
      </c>
      <c r="AZ20">
        <v>0.35</v>
      </c>
      <c r="BA20">
        <v>0.97</v>
      </c>
      <c r="BB20">
        <v>1203</v>
      </c>
      <c r="BC20">
        <v>1</v>
      </c>
    </row>
    <row r="21" spans="1:55" x14ac:dyDescent="0.25">
      <c r="A21" s="14" t="s">
        <v>39</v>
      </c>
      <c r="B21" s="29">
        <v>-0.15</v>
      </c>
      <c r="C21" s="29">
        <v>0.01</v>
      </c>
      <c r="D21" s="29">
        <v>0.55000000000000004</v>
      </c>
      <c r="E21" s="29">
        <v>-1.28</v>
      </c>
      <c r="F21" s="29">
        <v>-0.5</v>
      </c>
      <c r="G21" s="29">
        <v>-0.13</v>
      </c>
      <c r="H21" s="29">
        <v>0.21</v>
      </c>
      <c r="I21" s="29">
        <v>0.86</v>
      </c>
      <c r="J21" s="29">
        <v>1454</v>
      </c>
      <c r="K21" s="79">
        <f t="shared" si="0"/>
        <v>2.14</v>
      </c>
      <c r="L21" s="40">
        <v>1.0484656660198699</v>
      </c>
      <c r="M21" s="52" t="str">
        <f t="shared" si="1"/>
        <v>NÃO</v>
      </c>
      <c r="N21" s="30">
        <v>1</v>
      </c>
      <c r="O21" s="33" t="s">
        <v>39</v>
      </c>
      <c r="P21" s="25">
        <v>-0.92</v>
      </c>
      <c r="Q21" s="25">
        <v>0.02</v>
      </c>
      <c r="R21" s="25">
        <v>0.68</v>
      </c>
      <c r="S21" s="25">
        <v>-2.36</v>
      </c>
      <c r="T21" s="25">
        <v>-1.34</v>
      </c>
      <c r="U21" s="25">
        <v>-0.9</v>
      </c>
      <c r="V21" s="25">
        <v>-0.46</v>
      </c>
      <c r="W21" s="25">
        <v>0.31</v>
      </c>
      <c r="X21" s="25">
        <v>1585</v>
      </c>
      <c r="Y21" s="79">
        <f t="shared" si="2"/>
        <v>2.67</v>
      </c>
      <c r="Z21" s="49">
        <v>-1.3441772550532101</v>
      </c>
      <c r="AA21" s="54" t="str">
        <f t="shared" si="3"/>
        <v>CONTIDO</v>
      </c>
      <c r="AB21" s="26">
        <v>1</v>
      </c>
      <c r="AC21" s="14" t="s">
        <v>39</v>
      </c>
      <c r="AD21" s="29">
        <v>0.35</v>
      </c>
      <c r="AE21" s="29">
        <v>0.01</v>
      </c>
      <c r="AF21" s="29">
        <v>0.42</v>
      </c>
      <c r="AG21" s="29">
        <v>-0.48</v>
      </c>
      <c r="AH21" s="29">
        <v>0.08</v>
      </c>
      <c r="AI21" s="29">
        <v>0.36</v>
      </c>
      <c r="AJ21" s="29">
        <v>0.64</v>
      </c>
      <c r="AK21" s="29">
        <v>1.17</v>
      </c>
      <c r="AL21" s="29">
        <v>1359</v>
      </c>
      <c r="AM21" s="79">
        <f t="shared" si="4"/>
        <v>1.65</v>
      </c>
      <c r="AN21" s="40">
        <v>1.09400906253959</v>
      </c>
      <c r="AO21" s="52" t="str">
        <f t="shared" si="5"/>
        <v>CONTIDO</v>
      </c>
      <c r="AP21" s="30">
        <v>1</v>
      </c>
      <c r="AS21" t="s">
        <v>38</v>
      </c>
      <c r="AT21">
        <v>0.19</v>
      </c>
      <c r="AU21">
        <v>0.01</v>
      </c>
      <c r="AV21">
        <v>0.36</v>
      </c>
      <c r="AW21">
        <v>-0.53</v>
      </c>
      <c r="AX21">
        <v>-0.04</v>
      </c>
      <c r="AY21">
        <v>0.19</v>
      </c>
      <c r="AZ21">
        <v>0.44</v>
      </c>
      <c r="BA21">
        <v>0.88</v>
      </c>
      <c r="BB21">
        <v>1589</v>
      </c>
      <c r="BC21">
        <v>1</v>
      </c>
    </row>
    <row r="22" spans="1:55" x14ac:dyDescent="0.25">
      <c r="A22" s="14" t="s">
        <v>40</v>
      </c>
      <c r="B22" s="29">
        <v>-0.04</v>
      </c>
      <c r="C22" s="29">
        <v>0.01</v>
      </c>
      <c r="D22" s="29">
        <v>0.51</v>
      </c>
      <c r="E22" s="29">
        <v>-1.0900000000000001</v>
      </c>
      <c r="F22" s="29">
        <v>-0.35</v>
      </c>
      <c r="G22" s="29">
        <v>-0.02</v>
      </c>
      <c r="H22" s="29">
        <v>0.32</v>
      </c>
      <c r="I22" s="29">
        <v>0.88</v>
      </c>
      <c r="J22" s="29">
        <v>1267</v>
      </c>
      <c r="K22" s="79">
        <f t="shared" si="0"/>
        <v>1.9700000000000002</v>
      </c>
      <c r="L22" s="40">
        <v>0.32128102446927198</v>
      </c>
      <c r="M22" s="52" t="str">
        <f t="shared" si="1"/>
        <v>CONTIDO</v>
      </c>
      <c r="N22" s="30">
        <v>1</v>
      </c>
      <c r="O22" s="33" t="s">
        <v>40</v>
      </c>
      <c r="P22" s="25">
        <v>-0.73</v>
      </c>
      <c r="Q22" s="25">
        <v>0.02</v>
      </c>
      <c r="R22" s="25">
        <v>0.57999999999999996</v>
      </c>
      <c r="S22" s="25">
        <v>-1.94</v>
      </c>
      <c r="T22" s="25">
        <v>-1.08</v>
      </c>
      <c r="U22" s="25">
        <v>-0.69</v>
      </c>
      <c r="V22" s="25">
        <v>-0.33</v>
      </c>
      <c r="W22" s="25">
        <v>0.34</v>
      </c>
      <c r="X22" s="25">
        <v>1438</v>
      </c>
      <c r="Y22" s="79">
        <f t="shared" si="2"/>
        <v>2.2799999999999998</v>
      </c>
      <c r="Z22" s="49">
        <v>-0.178369787323537</v>
      </c>
      <c r="AA22" s="54" t="str">
        <f t="shared" si="3"/>
        <v>CONTIDO</v>
      </c>
      <c r="AB22" s="26">
        <v>1</v>
      </c>
      <c r="AC22" s="14" t="s">
        <v>40</v>
      </c>
      <c r="AD22" s="29">
        <v>0.41</v>
      </c>
      <c r="AE22" s="29">
        <v>0.01</v>
      </c>
      <c r="AF22" s="29">
        <v>0.39</v>
      </c>
      <c r="AG22" s="29">
        <v>-0.36</v>
      </c>
      <c r="AH22" s="29">
        <v>0.14000000000000001</v>
      </c>
      <c r="AI22" s="29">
        <v>0.4</v>
      </c>
      <c r="AJ22" s="29">
        <v>0.67</v>
      </c>
      <c r="AK22" s="29">
        <v>1.18</v>
      </c>
      <c r="AL22" s="29">
        <v>1462</v>
      </c>
      <c r="AM22" s="79">
        <f t="shared" si="4"/>
        <v>1.54</v>
      </c>
      <c r="AN22" s="40">
        <v>0.238503635178306</v>
      </c>
      <c r="AO22" s="52" t="str">
        <f t="shared" si="5"/>
        <v>CONTIDO</v>
      </c>
      <c r="AP22" s="30">
        <v>1</v>
      </c>
      <c r="AS22" t="s">
        <v>39</v>
      </c>
      <c r="AT22">
        <v>0.35</v>
      </c>
      <c r="AU22">
        <v>0.01</v>
      </c>
      <c r="AV22">
        <v>0.42</v>
      </c>
      <c r="AW22">
        <v>-0.48</v>
      </c>
      <c r="AX22">
        <v>0.08</v>
      </c>
      <c r="AY22">
        <v>0.36</v>
      </c>
      <c r="AZ22">
        <v>0.64</v>
      </c>
      <c r="BA22">
        <v>1.17</v>
      </c>
      <c r="BB22">
        <v>1359</v>
      </c>
      <c r="BC22">
        <v>1</v>
      </c>
    </row>
    <row r="23" spans="1:55" x14ac:dyDescent="0.25">
      <c r="A23" s="14" t="s">
        <v>41</v>
      </c>
      <c r="B23" s="29">
        <v>0.57999999999999996</v>
      </c>
      <c r="C23" s="29">
        <v>0.01</v>
      </c>
      <c r="D23" s="29">
        <v>0.33</v>
      </c>
      <c r="E23" s="29">
        <v>-0.05</v>
      </c>
      <c r="F23" s="29">
        <v>0.35</v>
      </c>
      <c r="G23" s="29">
        <v>0.59</v>
      </c>
      <c r="H23" s="29">
        <v>0.81</v>
      </c>
      <c r="I23" s="29">
        <v>1.21</v>
      </c>
      <c r="J23" s="29">
        <v>1400</v>
      </c>
      <c r="K23" s="79">
        <f t="shared" si="0"/>
        <v>1.26</v>
      </c>
      <c r="L23" s="40">
        <v>1.08438698891906</v>
      </c>
      <c r="M23" s="52" t="str">
        <f t="shared" si="1"/>
        <v>CONTIDO</v>
      </c>
      <c r="N23" s="30">
        <v>1</v>
      </c>
      <c r="O23" s="33" t="s">
        <v>41</v>
      </c>
      <c r="P23" s="25">
        <v>-0.44</v>
      </c>
      <c r="Q23" s="25">
        <v>0.01</v>
      </c>
      <c r="R23" s="25">
        <v>0.47</v>
      </c>
      <c r="S23" s="25">
        <v>-1.44</v>
      </c>
      <c r="T23" s="25">
        <v>-0.73</v>
      </c>
      <c r="U23" s="25">
        <v>-0.41</v>
      </c>
      <c r="V23" s="25">
        <v>-0.12</v>
      </c>
      <c r="W23" s="25">
        <v>0.39</v>
      </c>
      <c r="X23" s="25">
        <v>1459</v>
      </c>
      <c r="Y23" s="79">
        <f t="shared" si="2"/>
        <v>1.83</v>
      </c>
      <c r="Z23" s="49">
        <v>-0.22103786567265299</v>
      </c>
      <c r="AA23" s="54" t="str">
        <f t="shared" si="3"/>
        <v>CONTIDO</v>
      </c>
      <c r="AB23" s="26">
        <v>1</v>
      </c>
      <c r="AC23" s="14" t="s">
        <v>41</v>
      </c>
      <c r="AD23" s="29">
        <v>0.28000000000000003</v>
      </c>
      <c r="AE23" s="29">
        <v>0.01</v>
      </c>
      <c r="AF23" s="29">
        <v>0.33</v>
      </c>
      <c r="AG23" s="29">
        <v>-0.38</v>
      </c>
      <c r="AH23" s="29">
        <v>0.05</v>
      </c>
      <c r="AI23" s="29">
        <v>0.28000000000000003</v>
      </c>
      <c r="AJ23" s="29">
        <v>0.49</v>
      </c>
      <c r="AK23" s="29">
        <v>0.92</v>
      </c>
      <c r="AL23" s="29">
        <v>1436</v>
      </c>
      <c r="AM23" s="79">
        <f t="shared" si="4"/>
        <v>1.3</v>
      </c>
      <c r="AN23" s="40">
        <v>-3.0679716186482801E-2</v>
      </c>
      <c r="AO23" s="52" t="str">
        <f t="shared" si="5"/>
        <v>CONTIDO</v>
      </c>
      <c r="AP23" s="30">
        <v>1</v>
      </c>
      <c r="AS23" t="s">
        <v>40</v>
      </c>
      <c r="AT23">
        <v>0.41</v>
      </c>
      <c r="AU23">
        <v>0.01</v>
      </c>
      <c r="AV23">
        <v>0.39</v>
      </c>
      <c r="AW23">
        <v>-0.36</v>
      </c>
      <c r="AX23">
        <v>0.14000000000000001</v>
      </c>
      <c r="AY23">
        <v>0.4</v>
      </c>
      <c r="AZ23">
        <v>0.67</v>
      </c>
      <c r="BA23">
        <v>1.18</v>
      </c>
      <c r="BB23">
        <v>1462</v>
      </c>
      <c r="BC23">
        <v>1</v>
      </c>
    </row>
    <row r="24" spans="1:55" x14ac:dyDescent="0.25">
      <c r="A24" s="14" t="s">
        <v>42</v>
      </c>
      <c r="B24" s="29">
        <v>0.44</v>
      </c>
      <c r="C24" s="29">
        <v>0.01</v>
      </c>
      <c r="D24" s="29">
        <v>0.55000000000000004</v>
      </c>
      <c r="E24" s="29">
        <v>-0.67</v>
      </c>
      <c r="F24" s="29">
        <v>0.11</v>
      </c>
      <c r="G24" s="29">
        <v>0.46</v>
      </c>
      <c r="H24" s="29">
        <v>0.79</v>
      </c>
      <c r="I24" s="29">
        <v>1.55</v>
      </c>
      <c r="J24" s="29">
        <v>1497</v>
      </c>
      <c r="K24" s="79">
        <f t="shared" si="0"/>
        <v>2.2200000000000002</v>
      </c>
      <c r="L24" s="40">
        <v>0.54710934704902303</v>
      </c>
      <c r="M24" s="52" t="str">
        <f t="shared" si="1"/>
        <v>CONTIDO</v>
      </c>
      <c r="N24" s="30">
        <v>1</v>
      </c>
      <c r="O24" s="33" t="s">
        <v>42</v>
      </c>
      <c r="P24" s="25">
        <v>-0.11</v>
      </c>
      <c r="Q24" s="25">
        <v>0.01</v>
      </c>
      <c r="R24" s="25">
        <v>0.55000000000000004</v>
      </c>
      <c r="S24" s="25">
        <v>-1.25</v>
      </c>
      <c r="T24" s="25">
        <v>-0.45</v>
      </c>
      <c r="U24" s="25">
        <v>-0.11</v>
      </c>
      <c r="V24" s="25">
        <v>0.23</v>
      </c>
      <c r="W24" s="25">
        <v>0.98</v>
      </c>
      <c r="X24" s="25">
        <v>1513</v>
      </c>
      <c r="Y24" s="79">
        <f t="shared" si="2"/>
        <v>2.23</v>
      </c>
      <c r="Z24" s="49">
        <v>-0.47720854528225398</v>
      </c>
      <c r="AA24" s="54" t="str">
        <f t="shared" si="3"/>
        <v>CONTIDO</v>
      </c>
      <c r="AB24" s="26">
        <v>1</v>
      </c>
      <c r="AC24" s="14" t="s">
        <v>42</v>
      </c>
      <c r="AD24" s="29">
        <v>0.06</v>
      </c>
      <c r="AE24" s="29">
        <v>0.01</v>
      </c>
      <c r="AF24" s="29">
        <v>0.43</v>
      </c>
      <c r="AG24" s="29">
        <v>-0.88</v>
      </c>
      <c r="AH24" s="29">
        <v>-0.22</v>
      </c>
      <c r="AI24" s="29">
        <v>0.05</v>
      </c>
      <c r="AJ24" s="29">
        <v>0.35</v>
      </c>
      <c r="AK24" s="29">
        <v>0.89</v>
      </c>
      <c r="AL24" s="29">
        <v>1555</v>
      </c>
      <c r="AM24" s="79">
        <f t="shared" si="4"/>
        <v>1.77</v>
      </c>
      <c r="AN24" s="40">
        <v>-0.37336474304816197</v>
      </c>
      <c r="AO24" s="52" t="str">
        <f t="shared" si="5"/>
        <v>CONTIDO</v>
      </c>
      <c r="AP24" s="30">
        <v>1</v>
      </c>
      <c r="AS24" t="s">
        <v>41</v>
      </c>
      <c r="AT24">
        <v>0.28000000000000003</v>
      </c>
      <c r="AU24">
        <v>0.01</v>
      </c>
      <c r="AV24">
        <v>0.33</v>
      </c>
      <c r="AW24">
        <v>-0.38</v>
      </c>
      <c r="AX24">
        <v>0.05</v>
      </c>
      <c r="AY24">
        <v>0.28000000000000003</v>
      </c>
      <c r="AZ24">
        <v>0.49</v>
      </c>
      <c r="BA24">
        <v>0.92</v>
      </c>
      <c r="BB24">
        <v>1436</v>
      </c>
      <c r="BC24">
        <v>1</v>
      </c>
    </row>
    <row r="25" spans="1:55" x14ac:dyDescent="0.25">
      <c r="A25" s="14" t="s">
        <v>43</v>
      </c>
      <c r="B25" s="29">
        <v>0.62</v>
      </c>
      <c r="C25" s="29">
        <v>0.01</v>
      </c>
      <c r="D25" s="29">
        <v>0.5</v>
      </c>
      <c r="E25" s="29">
        <v>-0.37</v>
      </c>
      <c r="F25" s="29">
        <v>0.28000000000000003</v>
      </c>
      <c r="G25" s="29">
        <v>0.62</v>
      </c>
      <c r="H25" s="29">
        <v>0.97</v>
      </c>
      <c r="I25" s="29">
        <v>1.55</v>
      </c>
      <c r="J25" s="29">
        <v>1220</v>
      </c>
      <c r="K25" s="79">
        <f t="shared" si="0"/>
        <v>1.92</v>
      </c>
      <c r="L25" s="40">
        <v>0.30996941072611101</v>
      </c>
      <c r="M25" s="52" t="str">
        <f t="shared" si="1"/>
        <v>CONTIDO</v>
      </c>
      <c r="N25" s="30">
        <v>1</v>
      </c>
      <c r="O25" s="33" t="s">
        <v>43</v>
      </c>
      <c r="P25" s="25">
        <v>-0.09</v>
      </c>
      <c r="Q25" s="25">
        <v>0.01</v>
      </c>
      <c r="R25" s="25">
        <v>0.55000000000000004</v>
      </c>
      <c r="S25" s="25">
        <v>-1.29</v>
      </c>
      <c r="T25" s="25">
        <v>-0.41</v>
      </c>
      <c r="U25" s="25">
        <v>-7.0000000000000007E-2</v>
      </c>
      <c r="V25" s="25">
        <v>0.3</v>
      </c>
      <c r="W25" s="25">
        <v>0.85</v>
      </c>
      <c r="X25" s="25">
        <v>1461</v>
      </c>
      <c r="Y25" s="79">
        <f t="shared" si="2"/>
        <v>2.14</v>
      </c>
      <c r="Z25" s="49">
        <v>-0.79450183189297097</v>
      </c>
      <c r="AA25" s="54" t="str">
        <f t="shared" si="3"/>
        <v>CONTIDO</v>
      </c>
      <c r="AB25" s="26">
        <v>1</v>
      </c>
      <c r="AC25" s="14" t="s">
        <v>43</v>
      </c>
      <c r="AD25" s="29">
        <v>-0.03</v>
      </c>
      <c r="AE25" s="29">
        <v>0.01</v>
      </c>
      <c r="AF25" s="29">
        <v>0.45</v>
      </c>
      <c r="AG25" s="29">
        <v>-0.96</v>
      </c>
      <c r="AH25" s="29">
        <v>-0.31</v>
      </c>
      <c r="AI25" s="29">
        <v>-0.01</v>
      </c>
      <c r="AJ25" s="29">
        <v>0.27</v>
      </c>
      <c r="AK25" s="29">
        <v>0.82</v>
      </c>
      <c r="AL25" s="29">
        <v>1622</v>
      </c>
      <c r="AM25" s="79">
        <f t="shared" si="4"/>
        <v>1.7799999999999998</v>
      </c>
      <c r="AN25" s="40">
        <v>-0.55061196643938504</v>
      </c>
      <c r="AO25" s="52" t="str">
        <f t="shared" si="5"/>
        <v>CONTIDO</v>
      </c>
      <c r="AP25" s="30">
        <v>1</v>
      </c>
      <c r="AS25" t="s">
        <v>42</v>
      </c>
      <c r="AT25">
        <v>0.06</v>
      </c>
      <c r="AU25">
        <v>0.01</v>
      </c>
      <c r="AV25">
        <v>0.43</v>
      </c>
      <c r="AW25">
        <v>-0.88</v>
      </c>
      <c r="AX25">
        <v>-0.22</v>
      </c>
      <c r="AY25">
        <v>0.05</v>
      </c>
      <c r="AZ25">
        <v>0.35</v>
      </c>
      <c r="BA25">
        <v>0.89</v>
      </c>
      <c r="BB25">
        <v>1555</v>
      </c>
      <c r="BC25">
        <v>1</v>
      </c>
    </row>
    <row r="26" spans="1:55" x14ac:dyDescent="0.25">
      <c r="A26" s="14" t="s">
        <v>44</v>
      </c>
      <c r="B26" s="29">
        <v>1.1599999999999999</v>
      </c>
      <c r="C26" s="29">
        <v>0.01</v>
      </c>
      <c r="D26" s="29">
        <v>0.47</v>
      </c>
      <c r="E26" s="29">
        <v>0.28000000000000003</v>
      </c>
      <c r="F26" s="29">
        <v>0.85</v>
      </c>
      <c r="G26" s="29">
        <v>1.1499999999999999</v>
      </c>
      <c r="H26" s="29">
        <v>1.47</v>
      </c>
      <c r="I26" s="29">
        <v>2.13</v>
      </c>
      <c r="J26" s="29">
        <v>1411</v>
      </c>
      <c r="K26" s="79">
        <f t="shared" si="0"/>
        <v>1.8499999999999999</v>
      </c>
      <c r="L26" s="40">
        <v>1.2316603638802399</v>
      </c>
      <c r="M26" s="52" t="str">
        <f t="shared" si="1"/>
        <v>CONTIDO</v>
      </c>
      <c r="N26" s="30">
        <v>1</v>
      </c>
      <c r="O26" s="33" t="s">
        <v>44</v>
      </c>
      <c r="P26" s="25">
        <v>0.38</v>
      </c>
      <c r="Q26" s="25">
        <v>0.01</v>
      </c>
      <c r="R26" s="25">
        <v>0.53</v>
      </c>
      <c r="S26" s="25">
        <v>-0.68</v>
      </c>
      <c r="T26" s="25">
        <v>0.05</v>
      </c>
      <c r="U26" s="25">
        <v>0.39</v>
      </c>
      <c r="V26" s="25">
        <v>0.74</v>
      </c>
      <c r="W26" s="25">
        <v>1.39</v>
      </c>
      <c r="X26" s="25">
        <v>1465</v>
      </c>
      <c r="Y26" s="79">
        <f t="shared" si="2"/>
        <v>2.0699999999999998</v>
      </c>
      <c r="Z26" s="49">
        <v>-3.9925456782635801E-2</v>
      </c>
      <c r="AA26" s="54" t="str">
        <f t="shared" si="3"/>
        <v>CONTIDO</v>
      </c>
      <c r="AB26" s="26">
        <v>1</v>
      </c>
      <c r="AC26" s="14" t="s">
        <v>44</v>
      </c>
      <c r="AD26" s="29">
        <v>-0.14000000000000001</v>
      </c>
      <c r="AE26" s="29">
        <v>0.01</v>
      </c>
      <c r="AF26" s="29">
        <v>0.48</v>
      </c>
      <c r="AG26" s="29">
        <v>-1.17</v>
      </c>
      <c r="AH26" s="29">
        <v>-0.45</v>
      </c>
      <c r="AI26" s="29">
        <v>-0.11</v>
      </c>
      <c r="AJ26" s="29">
        <v>0.2</v>
      </c>
      <c r="AK26" s="29">
        <v>0.7</v>
      </c>
      <c r="AL26" s="29">
        <v>1579</v>
      </c>
      <c r="AM26" s="79">
        <f t="shared" si="4"/>
        <v>1.8699999999999999</v>
      </c>
      <c r="AN26" s="40">
        <v>-0.120403931781877</v>
      </c>
      <c r="AO26" s="52" t="str">
        <f t="shared" si="5"/>
        <v>CONTIDO</v>
      </c>
      <c r="AP26" s="30">
        <v>1</v>
      </c>
      <c r="AS26" t="s">
        <v>43</v>
      </c>
      <c r="AT26">
        <v>-0.03</v>
      </c>
      <c r="AU26">
        <v>0.01</v>
      </c>
      <c r="AV26">
        <v>0.45</v>
      </c>
      <c r="AW26">
        <v>-0.96</v>
      </c>
      <c r="AX26">
        <v>-0.31</v>
      </c>
      <c r="AY26">
        <v>-0.01</v>
      </c>
      <c r="AZ26">
        <v>0.27</v>
      </c>
      <c r="BA26">
        <v>0.82</v>
      </c>
      <c r="BB26">
        <v>1622</v>
      </c>
      <c r="BC26">
        <v>1</v>
      </c>
    </row>
    <row r="27" spans="1:55" x14ac:dyDescent="0.25">
      <c r="A27" s="14" t="s">
        <v>45</v>
      </c>
      <c r="B27" s="29">
        <v>0.49</v>
      </c>
      <c r="C27" s="29">
        <v>0.01</v>
      </c>
      <c r="D27" s="29">
        <v>0.42</v>
      </c>
      <c r="E27" s="29">
        <v>-0.34</v>
      </c>
      <c r="F27" s="29">
        <v>0.22</v>
      </c>
      <c r="G27" s="29">
        <v>0.5</v>
      </c>
      <c r="H27" s="29">
        <v>0.79</v>
      </c>
      <c r="I27" s="29">
        <v>1.25</v>
      </c>
      <c r="J27" s="29">
        <v>1299</v>
      </c>
      <c r="K27" s="79">
        <f t="shared" si="0"/>
        <v>1.59</v>
      </c>
      <c r="L27" s="40">
        <v>0.66361321553303698</v>
      </c>
      <c r="M27" s="52" t="str">
        <f t="shared" si="1"/>
        <v>CONTIDO</v>
      </c>
      <c r="N27" s="30">
        <v>1</v>
      </c>
      <c r="O27" s="33" t="s">
        <v>45</v>
      </c>
      <c r="P27" s="25">
        <v>0.44</v>
      </c>
      <c r="Q27" s="25">
        <v>0.01</v>
      </c>
      <c r="R27" s="25">
        <v>0.42</v>
      </c>
      <c r="S27" s="25">
        <v>-0.4</v>
      </c>
      <c r="T27" s="25">
        <v>0.16</v>
      </c>
      <c r="U27" s="25">
        <v>0.44</v>
      </c>
      <c r="V27" s="25">
        <v>0.74</v>
      </c>
      <c r="W27" s="25">
        <v>1.18</v>
      </c>
      <c r="X27" s="25">
        <v>1557</v>
      </c>
      <c r="Y27" s="79">
        <f t="shared" si="2"/>
        <v>1.58</v>
      </c>
      <c r="Z27" s="49">
        <v>0.51035698121554696</v>
      </c>
      <c r="AA27" s="54" t="str">
        <f t="shared" si="3"/>
        <v>CONTIDO</v>
      </c>
      <c r="AB27" s="26">
        <v>1</v>
      </c>
      <c r="AC27" s="14" t="s">
        <v>45</v>
      </c>
      <c r="AD27" s="29">
        <v>-0.06</v>
      </c>
      <c r="AE27" s="29">
        <v>0.01</v>
      </c>
      <c r="AF27" s="29">
        <v>0.41</v>
      </c>
      <c r="AG27" s="29">
        <v>-0.92</v>
      </c>
      <c r="AH27" s="29">
        <v>-0.31</v>
      </c>
      <c r="AI27" s="29">
        <v>-0.04</v>
      </c>
      <c r="AJ27" s="29">
        <v>0.23</v>
      </c>
      <c r="AK27" s="29">
        <v>0.7</v>
      </c>
      <c r="AL27" s="29">
        <v>1555</v>
      </c>
      <c r="AM27" s="79">
        <f t="shared" si="4"/>
        <v>1.62</v>
      </c>
      <c r="AN27" s="40">
        <v>4.2950963655245401E-2</v>
      </c>
      <c r="AO27" s="52" t="str">
        <f t="shared" si="5"/>
        <v>CONTIDO</v>
      </c>
      <c r="AP27" s="30">
        <v>1</v>
      </c>
      <c r="AS27" t="s">
        <v>44</v>
      </c>
      <c r="AT27">
        <v>-0.14000000000000001</v>
      </c>
      <c r="AU27">
        <v>0.01</v>
      </c>
      <c r="AV27">
        <v>0.48</v>
      </c>
      <c r="AW27">
        <v>-1.17</v>
      </c>
      <c r="AX27">
        <v>-0.45</v>
      </c>
      <c r="AY27">
        <v>-0.11</v>
      </c>
      <c r="AZ27">
        <v>0.2</v>
      </c>
      <c r="BA27">
        <v>0.7</v>
      </c>
      <c r="BB27">
        <v>1579</v>
      </c>
      <c r="BC27">
        <v>1</v>
      </c>
    </row>
    <row r="28" spans="1:55" x14ac:dyDescent="0.25">
      <c r="A28" s="14" t="s">
        <v>46</v>
      </c>
      <c r="B28" s="29">
        <v>0.25</v>
      </c>
      <c r="C28" s="29">
        <v>0.01</v>
      </c>
      <c r="D28" s="29">
        <v>0.33</v>
      </c>
      <c r="E28" s="29">
        <v>-0.39</v>
      </c>
      <c r="F28" s="29">
        <v>0.03</v>
      </c>
      <c r="G28" s="29">
        <v>0.26</v>
      </c>
      <c r="H28" s="29">
        <v>0.46</v>
      </c>
      <c r="I28" s="29">
        <v>0.86</v>
      </c>
      <c r="J28" s="29">
        <v>1475</v>
      </c>
      <c r="K28" s="79">
        <f t="shared" si="0"/>
        <v>1.25</v>
      </c>
      <c r="L28" s="40">
        <v>-4.6646726925434902E-2</v>
      </c>
      <c r="M28" s="52" t="str">
        <f t="shared" si="1"/>
        <v>CONTIDO</v>
      </c>
      <c r="N28" s="30">
        <v>1</v>
      </c>
      <c r="O28" s="33" t="s">
        <v>46</v>
      </c>
      <c r="P28" s="25">
        <v>0.12</v>
      </c>
      <c r="Q28" s="25">
        <v>0.01</v>
      </c>
      <c r="R28" s="25">
        <v>0.35</v>
      </c>
      <c r="S28" s="25">
        <v>-0.57999999999999996</v>
      </c>
      <c r="T28" s="25">
        <v>-0.1</v>
      </c>
      <c r="U28" s="25">
        <v>0.13</v>
      </c>
      <c r="V28" s="25">
        <v>0.35</v>
      </c>
      <c r="W28" s="25">
        <v>0.79</v>
      </c>
      <c r="X28" s="25">
        <v>1539</v>
      </c>
      <c r="Y28" s="79">
        <f t="shared" si="2"/>
        <v>1.37</v>
      </c>
      <c r="Z28" s="49">
        <v>-9.8608869820356701E-2</v>
      </c>
      <c r="AA28" s="54" t="str">
        <f t="shared" si="3"/>
        <v>CONTIDO</v>
      </c>
      <c r="AB28" s="26">
        <v>1</v>
      </c>
      <c r="AC28" s="14" t="s">
        <v>46</v>
      </c>
      <c r="AD28" s="29">
        <v>-0.35</v>
      </c>
      <c r="AE28" s="29">
        <v>0.01</v>
      </c>
      <c r="AF28" s="29">
        <v>0.38</v>
      </c>
      <c r="AG28" s="29">
        <v>-1.17</v>
      </c>
      <c r="AH28" s="29">
        <v>-0.57999999999999996</v>
      </c>
      <c r="AI28" s="29">
        <v>-0.32</v>
      </c>
      <c r="AJ28" s="29">
        <v>-0.08</v>
      </c>
      <c r="AK28" s="29">
        <v>0.3</v>
      </c>
      <c r="AL28" s="29">
        <v>1383</v>
      </c>
      <c r="AM28" s="79">
        <f t="shared" si="4"/>
        <v>1.47</v>
      </c>
      <c r="AN28" s="40">
        <v>-0.30966954257075402</v>
      </c>
      <c r="AO28" s="52" t="str">
        <f t="shared" si="5"/>
        <v>CONTIDO</v>
      </c>
      <c r="AP28" s="30">
        <v>1</v>
      </c>
      <c r="AS28" t="s">
        <v>45</v>
      </c>
      <c r="AT28">
        <v>-0.06</v>
      </c>
      <c r="AU28">
        <v>0.01</v>
      </c>
      <c r="AV28">
        <v>0.41</v>
      </c>
      <c r="AW28">
        <v>-0.92</v>
      </c>
      <c r="AX28">
        <v>-0.31</v>
      </c>
      <c r="AY28">
        <v>-0.04</v>
      </c>
      <c r="AZ28">
        <v>0.23</v>
      </c>
      <c r="BA28">
        <v>0.7</v>
      </c>
      <c r="BB28">
        <v>1555</v>
      </c>
      <c r="BC28">
        <v>1</v>
      </c>
    </row>
    <row r="29" spans="1:55" x14ac:dyDescent="0.25">
      <c r="A29" s="14" t="s">
        <v>47</v>
      </c>
      <c r="B29" s="29">
        <v>-0.03</v>
      </c>
      <c r="C29" s="29">
        <v>0.01</v>
      </c>
      <c r="D29" s="29">
        <v>0.53</v>
      </c>
      <c r="E29" s="29">
        <v>-1.1599999999999999</v>
      </c>
      <c r="F29" s="29">
        <v>-0.34</v>
      </c>
      <c r="G29" s="29">
        <v>0.01</v>
      </c>
      <c r="H29" s="29">
        <v>0.31</v>
      </c>
      <c r="I29" s="29">
        <v>0.98</v>
      </c>
      <c r="J29" s="29">
        <v>1385</v>
      </c>
      <c r="K29" s="79">
        <f t="shared" si="0"/>
        <v>2.1399999999999997</v>
      </c>
      <c r="L29" s="40">
        <v>-0.122374290957052</v>
      </c>
      <c r="M29" s="52" t="str">
        <f t="shared" si="1"/>
        <v>CONTIDO</v>
      </c>
      <c r="N29" s="30">
        <v>1</v>
      </c>
      <c r="O29" s="33" t="s">
        <v>47</v>
      </c>
      <c r="P29" s="25">
        <v>-0.5</v>
      </c>
      <c r="Q29" s="25">
        <v>0.02</v>
      </c>
      <c r="R29" s="25">
        <v>0.55000000000000004</v>
      </c>
      <c r="S29" s="25">
        <v>-1.63</v>
      </c>
      <c r="T29" s="25">
        <v>-0.85</v>
      </c>
      <c r="U29" s="25">
        <v>-0.48</v>
      </c>
      <c r="V29" s="25">
        <v>-0.14000000000000001</v>
      </c>
      <c r="W29" s="25">
        <v>0.56999999999999995</v>
      </c>
      <c r="X29" s="25">
        <v>1143</v>
      </c>
      <c r="Y29" s="79">
        <f t="shared" si="2"/>
        <v>2.1999999999999997</v>
      </c>
      <c r="Z29" s="49">
        <v>0.33379106583310603</v>
      </c>
      <c r="AA29" s="54" t="str">
        <f t="shared" si="3"/>
        <v>CONTIDO</v>
      </c>
      <c r="AB29" s="26">
        <v>1</v>
      </c>
      <c r="AC29" s="14" t="s">
        <v>47</v>
      </c>
      <c r="AD29" s="29">
        <v>-0.08</v>
      </c>
      <c r="AE29" s="29">
        <v>0.01</v>
      </c>
      <c r="AF29" s="29">
        <v>0.43</v>
      </c>
      <c r="AG29" s="29">
        <v>-0.94</v>
      </c>
      <c r="AH29" s="29">
        <v>-0.35</v>
      </c>
      <c r="AI29" s="29">
        <v>-0.08</v>
      </c>
      <c r="AJ29" s="29">
        <v>0.2</v>
      </c>
      <c r="AK29" s="29">
        <v>0.75</v>
      </c>
      <c r="AL29" s="29">
        <v>1528</v>
      </c>
      <c r="AM29" s="79">
        <f t="shared" si="4"/>
        <v>1.69</v>
      </c>
      <c r="AN29" s="40">
        <v>0.217448870507195</v>
      </c>
      <c r="AO29" s="52" t="str">
        <f t="shared" si="5"/>
        <v>CONTIDO</v>
      </c>
      <c r="AP29" s="30">
        <v>1</v>
      </c>
      <c r="AS29" t="s">
        <v>46</v>
      </c>
      <c r="AT29">
        <v>-0.35</v>
      </c>
      <c r="AU29">
        <v>0.01</v>
      </c>
      <c r="AV29">
        <v>0.38</v>
      </c>
      <c r="AW29">
        <v>-1.17</v>
      </c>
      <c r="AX29">
        <v>-0.57999999999999996</v>
      </c>
      <c r="AY29">
        <v>-0.32</v>
      </c>
      <c r="AZ29">
        <v>-0.08</v>
      </c>
      <c r="BA29">
        <v>0.3</v>
      </c>
      <c r="BB29">
        <v>1383</v>
      </c>
      <c r="BC29">
        <v>1</v>
      </c>
    </row>
    <row r="30" spans="1:55" x14ac:dyDescent="0.25">
      <c r="A30" s="14" t="s">
        <v>48</v>
      </c>
      <c r="B30" s="29">
        <v>-0.08</v>
      </c>
      <c r="C30" s="29">
        <v>0.01</v>
      </c>
      <c r="D30" s="29">
        <v>0.54</v>
      </c>
      <c r="E30" s="29">
        <v>-1.17</v>
      </c>
      <c r="F30" s="29">
        <v>-0.41</v>
      </c>
      <c r="G30" s="29">
        <v>-0.06</v>
      </c>
      <c r="H30" s="29">
        <v>0.27</v>
      </c>
      <c r="I30" s="29">
        <v>0.97</v>
      </c>
      <c r="J30" s="29">
        <v>1404</v>
      </c>
      <c r="K30" s="79">
        <f t="shared" si="0"/>
        <v>2.1399999999999997</v>
      </c>
      <c r="L30" s="40">
        <v>-0.54106716248144604</v>
      </c>
      <c r="M30" s="52" t="str">
        <f t="shared" si="1"/>
        <v>CONTIDO</v>
      </c>
      <c r="N30" s="30">
        <v>1</v>
      </c>
      <c r="O30" s="33" t="s">
        <v>48</v>
      </c>
      <c r="P30" s="25">
        <v>-0.89</v>
      </c>
      <c r="Q30" s="25">
        <v>0.02</v>
      </c>
      <c r="R30" s="25">
        <v>0.65</v>
      </c>
      <c r="S30" s="25">
        <v>-2.2599999999999998</v>
      </c>
      <c r="T30" s="25">
        <v>-1.27</v>
      </c>
      <c r="U30" s="25">
        <v>-0.85</v>
      </c>
      <c r="V30" s="25">
        <v>-0.46</v>
      </c>
      <c r="W30" s="25">
        <v>0.34</v>
      </c>
      <c r="X30" s="25">
        <v>1390</v>
      </c>
      <c r="Y30" s="79">
        <f t="shared" si="2"/>
        <v>2.5999999999999996</v>
      </c>
      <c r="Z30" s="49">
        <v>-0.25971594999092201</v>
      </c>
      <c r="AA30" s="54" t="str">
        <f t="shared" si="3"/>
        <v>CONTIDO</v>
      </c>
      <c r="AB30" s="26">
        <v>1</v>
      </c>
      <c r="AC30" s="14" t="s">
        <v>48</v>
      </c>
      <c r="AD30" s="29">
        <v>0.13</v>
      </c>
      <c r="AE30" s="29">
        <v>0.01</v>
      </c>
      <c r="AF30" s="29">
        <v>0.41</v>
      </c>
      <c r="AG30" s="29">
        <v>-0.69</v>
      </c>
      <c r="AH30" s="29">
        <v>-0.13</v>
      </c>
      <c r="AI30" s="29">
        <v>0.13</v>
      </c>
      <c r="AJ30" s="29">
        <v>0.4</v>
      </c>
      <c r="AK30" s="29">
        <v>0.95</v>
      </c>
      <c r="AL30" s="29">
        <v>1574</v>
      </c>
      <c r="AM30" s="79">
        <f t="shared" si="4"/>
        <v>1.64</v>
      </c>
      <c r="AN30" s="40">
        <v>0.216027210291246</v>
      </c>
      <c r="AO30" s="52" t="str">
        <f t="shared" si="5"/>
        <v>CONTIDO</v>
      </c>
      <c r="AP30" s="30">
        <v>1</v>
      </c>
      <c r="AS30" t="s">
        <v>47</v>
      </c>
      <c r="AT30">
        <v>-0.08</v>
      </c>
      <c r="AU30">
        <v>0.01</v>
      </c>
      <c r="AV30">
        <v>0.43</v>
      </c>
      <c r="AW30">
        <v>-0.94</v>
      </c>
      <c r="AX30">
        <v>-0.35</v>
      </c>
      <c r="AY30">
        <v>-0.08</v>
      </c>
      <c r="AZ30">
        <v>0.2</v>
      </c>
      <c r="BA30">
        <v>0.75</v>
      </c>
      <c r="BB30">
        <v>1528</v>
      </c>
      <c r="BC30">
        <v>1</v>
      </c>
    </row>
    <row r="31" spans="1:55" x14ac:dyDescent="0.25">
      <c r="A31" s="14" t="s">
        <v>49</v>
      </c>
      <c r="B31" s="29">
        <v>-0.08</v>
      </c>
      <c r="C31" s="29">
        <v>0.01</v>
      </c>
      <c r="D31" s="29">
        <v>0.53</v>
      </c>
      <c r="E31" s="29">
        <v>-1.18</v>
      </c>
      <c r="F31" s="29">
        <v>-0.4</v>
      </c>
      <c r="G31" s="29">
        <v>-0.04</v>
      </c>
      <c r="H31" s="29">
        <v>0.28999999999999998</v>
      </c>
      <c r="I31" s="29">
        <v>0.91</v>
      </c>
      <c r="J31" s="29">
        <v>1541</v>
      </c>
      <c r="K31" s="79">
        <f t="shared" si="0"/>
        <v>2.09</v>
      </c>
      <c r="L31" s="40">
        <v>0.88088860447626904</v>
      </c>
      <c r="M31" s="52" t="str">
        <f t="shared" si="1"/>
        <v>CONTIDO</v>
      </c>
      <c r="N31" s="30">
        <v>1</v>
      </c>
      <c r="O31" s="33" t="s">
        <v>49</v>
      </c>
      <c r="P31" s="25">
        <v>-0.92</v>
      </c>
      <c r="Q31" s="25">
        <v>0.02</v>
      </c>
      <c r="R31" s="25">
        <v>0.66</v>
      </c>
      <c r="S31" s="25">
        <v>-2.37</v>
      </c>
      <c r="T31" s="25">
        <v>-1.29</v>
      </c>
      <c r="U31" s="25">
        <v>-0.86</v>
      </c>
      <c r="V31" s="25">
        <v>-0.48</v>
      </c>
      <c r="W31" s="25">
        <v>0.24</v>
      </c>
      <c r="X31" s="25">
        <v>1567</v>
      </c>
      <c r="Y31" s="79">
        <f t="shared" si="2"/>
        <v>2.6100000000000003</v>
      </c>
      <c r="Z31" s="49">
        <v>-0.72848136116982998</v>
      </c>
      <c r="AA31" s="54" t="str">
        <f t="shared" si="3"/>
        <v>CONTIDO</v>
      </c>
      <c r="AB31" s="26">
        <v>1</v>
      </c>
      <c r="AC31" s="14" t="s">
        <v>49</v>
      </c>
      <c r="AD31" s="29">
        <v>0.47</v>
      </c>
      <c r="AE31" s="29">
        <v>0.01</v>
      </c>
      <c r="AF31" s="29">
        <v>0.39</v>
      </c>
      <c r="AG31" s="29">
        <v>-0.28000000000000003</v>
      </c>
      <c r="AH31" s="29">
        <v>0.22</v>
      </c>
      <c r="AI31" s="29">
        <v>0.46</v>
      </c>
      <c r="AJ31" s="29">
        <v>0.71</v>
      </c>
      <c r="AK31" s="29">
        <v>1.3</v>
      </c>
      <c r="AL31" s="29">
        <v>1496</v>
      </c>
      <c r="AM31" s="79">
        <f t="shared" si="4"/>
        <v>1.58</v>
      </c>
      <c r="AN31" s="40">
        <v>0.91496423928588899</v>
      </c>
      <c r="AO31" s="52" t="str">
        <f t="shared" si="5"/>
        <v>CONTIDO</v>
      </c>
      <c r="AP31" s="30">
        <v>1</v>
      </c>
      <c r="AS31" t="s">
        <v>48</v>
      </c>
      <c r="AT31">
        <v>0.13</v>
      </c>
      <c r="AU31">
        <v>0.01</v>
      </c>
      <c r="AV31">
        <v>0.41</v>
      </c>
      <c r="AW31">
        <v>-0.69</v>
      </c>
      <c r="AX31">
        <v>-0.13</v>
      </c>
      <c r="AY31">
        <v>0.13</v>
      </c>
      <c r="AZ31">
        <v>0.4</v>
      </c>
      <c r="BA31">
        <v>0.95</v>
      </c>
      <c r="BB31">
        <v>1574</v>
      </c>
      <c r="BC31">
        <v>1</v>
      </c>
    </row>
    <row r="32" spans="1:55" x14ac:dyDescent="0.25">
      <c r="A32" s="14" t="s">
        <v>53</v>
      </c>
      <c r="B32" s="29">
        <v>0.3</v>
      </c>
      <c r="C32" s="29">
        <v>0.01</v>
      </c>
      <c r="D32" s="29">
        <v>0.52</v>
      </c>
      <c r="E32" s="29">
        <v>-0.81</v>
      </c>
      <c r="F32" s="29">
        <v>-0.02</v>
      </c>
      <c r="G32" s="29">
        <v>0.32</v>
      </c>
      <c r="H32" s="29">
        <v>0.64</v>
      </c>
      <c r="I32" s="29">
        <v>1.27</v>
      </c>
      <c r="J32" s="29">
        <v>1448</v>
      </c>
      <c r="K32" s="79">
        <f t="shared" si="0"/>
        <v>2.08</v>
      </c>
      <c r="L32" s="40">
        <v>0.85584137434705099</v>
      </c>
      <c r="M32" s="52" t="str">
        <f t="shared" si="1"/>
        <v>CONTIDO</v>
      </c>
      <c r="N32" s="30">
        <v>1</v>
      </c>
      <c r="O32" s="33" t="s">
        <v>53</v>
      </c>
      <c r="P32" s="25">
        <v>-0.69</v>
      </c>
      <c r="Q32" s="25">
        <v>0.02</v>
      </c>
      <c r="R32" s="25">
        <v>0.6</v>
      </c>
      <c r="S32" s="25">
        <v>-1.96</v>
      </c>
      <c r="T32" s="25">
        <v>-1.07</v>
      </c>
      <c r="U32" s="25">
        <v>-0.66</v>
      </c>
      <c r="V32" s="25">
        <v>-0.3</v>
      </c>
      <c r="W32" s="25">
        <v>0.45</v>
      </c>
      <c r="X32" s="25">
        <v>1610</v>
      </c>
      <c r="Y32" s="79">
        <f t="shared" si="2"/>
        <v>2.41</v>
      </c>
      <c r="Z32" s="49">
        <v>-0.65797867600355997</v>
      </c>
      <c r="AA32" s="54" t="str">
        <f t="shared" si="3"/>
        <v>CONTIDO</v>
      </c>
      <c r="AB32" s="26">
        <v>1</v>
      </c>
      <c r="AC32" s="14" t="s">
        <v>53</v>
      </c>
      <c r="AD32" s="29">
        <v>0.45</v>
      </c>
      <c r="AE32" s="29">
        <v>0.01</v>
      </c>
      <c r="AF32" s="29">
        <v>0.41</v>
      </c>
      <c r="AG32" s="29">
        <v>-0.35</v>
      </c>
      <c r="AH32" s="29">
        <v>0.18</v>
      </c>
      <c r="AI32" s="29">
        <v>0.44</v>
      </c>
      <c r="AJ32" s="29">
        <v>0.72</v>
      </c>
      <c r="AK32" s="29">
        <v>1.32</v>
      </c>
      <c r="AL32" s="29">
        <v>1457</v>
      </c>
      <c r="AM32" s="79">
        <f t="shared" si="4"/>
        <v>1.67</v>
      </c>
      <c r="AN32" s="40">
        <v>0.96303793527114201</v>
      </c>
      <c r="AO32" s="52" t="str">
        <f t="shared" si="5"/>
        <v>CONTIDO</v>
      </c>
      <c r="AP32" s="30">
        <v>1</v>
      </c>
      <c r="AS32" t="s">
        <v>49</v>
      </c>
      <c r="AT32">
        <v>0.47</v>
      </c>
      <c r="AU32">
        <v>0.01</v>
      </c>
      <c r="AV32">
        <v>0.39</v>
      </c>
      <c r="AW32">
        <v>-0.28000000000000003</v>
      </c>
      <c r="AX32">
        <v>0.22</v>
      </c>
      <c r="AY32">
        <v>0.46</v>
      </c>
      <c r="AZ32">
        <v>0.71</v>
      </c>
      <c r="BA32">
        <v>1.3</v>
      </c>
      <c r="BB32">
        <v>1496</v>
      </c>
      <c r="BC32">
        <v>1</v>
      </c>
    </row>
    <row r="33" spans="1:55" x14ac:dyDescent="0.25">
      <c r="A33" s="14" t="s">
        <v>54</v>
      </c>
      <c r="B33" s="29">
        <v>0.96</v>
      </c>
      <c r="C33" s="29">
        <v>0.01</v>
      </c>
      <c r="D33" s="29">
        <v>0.24</v>
      </c>
      <c r="E33" s="29">
        <v>0.51</v>
      </c>
      <c r="F33" s="29">
        <v>0.8</v>
      </c>
      <c r="G33" s="29">
        <v>0.96</v>
      </c>
      <c r="H33" s="29">
        <v>1.1299999999999999</v>
      </c>
      <c r="I33" s="29">
        <v>1.39</v>
      </c>
      <c r="J33" s="29">
        <v>1492</v>
      </c>
      <c r="K33" s="79">
        <f t="shared" si="0"/>
        <v>0.87999999999999989</v>
      </c>
      <c r="L33" s="40">
        <v>0.87776541464338398</v>
      </c>
      <c r="M33" s="52" t="str">
        <f t="shared" si="1"/>
        <v>CONTIDO</v>
      </c>
      <c r="N33" s="30">
        <v>1</v>
      </c>
      <c r="O33" s="33" t="s">
        <v>54</v>
      </c>
      <c r="P33" s="25">
        <v>-0.35</v>
      </c>
      <c r="Q33" s="25">
        <v>0.01</v>
      </c>
      <c r="R33" s="25">
        <v>0.34</v>
      </c>
      <c r="S33" s="25">
        <v>-1.03</v>
      </c>
      <c r="T33" s="25">
        <v>-0.57999999999999996</v>
      </c>
      <c r="U33" s="25">
        <v>-0.34</v>
      </c>
      <c r="V33" s="25">
        <v>-0.11</v>
      </c>
      <c r="W33" s="25">
        <v>0.28000000000000003</v>
      </c>
      <c r="X33" s="25">
        <v>1511</v>
      </c>
      <c r="Y33" s="79">
        <f t="shared" si="2"/>
        <v>1.31</v>
      </c>
      <c r="Z33" s="49">
        <v>-0.47840112872950702</v>
      </c>
      <c r="AA33" s="54" t="str">
        <f t="shared" si="3"/>
        <v>CONTIDO</v>
      </c>
      <c r="AB33" s="26">
        <v>1</v>
      </c>
      <c r="AC33" s="14" t="s">
        <v>54</v>
      </c>
      <c r="AD33" s="29">
        <v>0.03</v>
      </c>
      <c r="AE33" s="29">
        <v>0.01</v>
      </c>
      <c r="AF33" s="29">
        <v>0.28000000000000003</v>
      </c>
      <c r="AG33" s="29">
        <v>-0.54</v>
      </c>
      <c r="AH33" s="29">
        <v>-0.17</v>
      </c>
      <c r="AI33" s="29">
        <v>0.04</v>
      </c>
      <c r="AJ33" s="29">
        <v>0.23</v>
      </c>
      <c r="AK33" s="29">
        <v>0.56000000000000005</v>
      </c>
      <c r="AL33" s="29">
        <v>1413</v>
      </c>
      <c r="AM33" s="79">
        <f t="shared" si="4"/>
        <v>1.1000000000000001</v>
      </c>
      <c r="AN33" s="40">
        <v>0.15943485105371399</v>
      </c>
      <c r="AO33" s="52" t="str">
        <f t="shared" si="5"/>
        <v>CONTIDO</v>
      </c>
      <c r="AP33" s="30">
        <v>1</v>
      </c>
      <c r="AS33" t="s">
        <v>53</v>
      </c>
      <c r="AT33">
        <v>0.45</v>
      </c>
      <c r="AU33">
        <v>0.01</v>
      </c>
      <c r="AV33">
        <v>0.41</v>
      </c>
      <c r="AW33">
        <v>-0.35</v>
      </c>
      <c r="AX33">
        <v>0.18</v>
      </c>
      <c r="AY33">
        <v>0.44</v>
      </c>
      <c r="AZ33">
        <v>0.72</v>
      </c>
      <c r="BA33">
        <v>1.32</v>
      </c>
      <c r="BB33">
        <v>1457</v>
      </c>
      <c r="BC33">
        <v>1</v>
      </c>
    </row>
    <row r="34" spans="1:55" x14ac:dyDescent="0.25">
      <c r="A34" s="14" t="s">
        <v>55</v>
      </c>
      <c r="B34" s="29">
        <v>0.52</v>
      </c>
      <c r="C34" s="29">
        <v>0.01</v>
      </c>
      <c r="D34" s="29">
        <v>0.52</v>
      </c>
      <c r="E34" s="29">
        <v>-0.56000000000000005</v>
      </c>
      <c r="F34" s="29">
        <v>0.19</v>
      </c>
      <c r="G34" s="29">
        <v>0.55000000000000004</v>
      </c>
      <c r="H34" s="29">
        <v>0.86</v>
      </c>
      <c r="I34" s="29">
        <v>1.49</v>
      </c>
      <c r="J34" s="29">
        <v>1378</v>
      </c>
      <c r="K34" s="79">
        <f t="shared" si="0"/>
        <v>2.0499999999999998</v>
      </c>
      <c r="L34" s="40">
        <v>0.55658180790251599</v>
      </c>
      <c r="M34" s="52" t="str">
        <f t="shared" si="1"/>
        <v>CONTIDO</v>
      </c>
      <c r="N34" s="30">
        <v>1</v>
      </c>
      <c r="O34" s="33" t="s">
        <v>55</v>
      </c>
      <c r="P34" s="25">
        <v>0.1</v>
      </c>
      <c r="Q34" s="25">
        <v>0.01</v>
      </c>
      <c r="R34" s="25">
        <v>0.53</v>
      </c>
      <c r="S34" s="25">
        <v>-1.04</v>
      </c>
      <c r="T34" s="25">
        <v>-0.23</v>
      </c>
      <c r="U34" s="25">
        <v>0.12</v>
      </c>
      <c r="V34" s="25">
        <v>0.44</v>
      </c>
      <c r="W34" s="25">
        <v>1.1000000000000001</v>
      </c>
      <c r="X34" s="25">
        <v>1497</v>
      </c>
      <c r="Y34" s="79">
        <f t="shared" si="2"/>
        <v>2.14</v>
      </c>
      <c r="Z34" s="49">
        <v>0.61676772965931603</v>
      </c>
      <c r="AA34" s="54" t="str">
        <f t="shared" si="3"/>
        <v>CONTIDO</v>
      </c>
      <c r="AB34" s="26">
        <v>1</v>
      </c>
      <c r="AC34" s="14" t="s">
        <v>55</v>
      </c>
      <c r="AD34" s="29">
        <v>0.14000000000000001</v>
      </c>
      <c r="AE34" s="29">
        <v>0.01</v>
      </c>
      <c r="AF34" s="29">
        <v>0.41</v>
      </c>
      <c r="AG34" s="29">
        <v>-0.68</v>
      </c>
      <c r="AH34" s="29">
        <v>-0.12</v>
      </c>
      <c r="AI34" s="29">
        <v>0.15</v>
      </c>
      <c r="AJ34" s="29">
        <v>0.41</v>
      </c>
      <c r="AK34" s="29">
        <v>0.92</v>
      </c>
      <c r="AL34" s="29">
        <v>1249</v>
      </c>
      <c r="AM34" s="79">
        <f t="shared" si="4"/>
        <v>1.6</v>
      </c>
      <c r="AN34" s="40">
        <v>-0.73422990063810001</v>
      </c>
      <c r="AO34" s="52" t="str">
        <f t="shared" si="5"/>
        <v>NÃO</v>
      </c>
      <c r="AP34" s="30">
        <v>1</v>
      </c>
      <c r="AS34" t="s">
        <v>54</v>
      </c>
      <c r="AT34">
        <v>0.03</v>
      </c>
      <c r="AU34">
        <v>0.01</v>
      </c>
      <c r="AV34">
        <v>0.28000000000000003</v>
      </c>
      <c r="AW34">
        <v>-0.54</v>
      </c>
      <c r="AX34">
        <v>-0.17</v>
      </c>
      <c r="AY34">
        <v>0.04</v>
      </c>
      <c r="AZ34">
        <v>0.23</v>
      </c>
      <c r="BA34">
        <v>0.56000000000000005</v>
      </c>
      <c r="BB34">
        <v>1413</v>
      </c>
      <c r="BC34">
        <v>1</v>
      </c>
    </row>
    <row r="35" spans="1:55" x14ac:dyDescent="0.25">
      <c r="A35" s="14" t="s">
        <v>56</v>
      </c>
      <c r="B35" s="29">
        <v>0.43</v>
      </c>
      <c r="C35" s="29">
        <v>0.01</v>
      </c>
      <c r="D35" s="29">
        <v>0.47</v>
      </c>
      <c r="E35" s="29">
        <v>-0.56999999999999995</v>
      </c>
      <c r="F35" s="29">
        <v>0.12</v>
      </c>
      <c r="G35" s="29">
        <v>0.44</v>
      </c>
      <c r="H35" s="29">
        <v>0.74</v>
      </c>
      <c r="I35" s="29">
        <v>1.33</v>
      </c>
      <c r="J35" s="29">
        <v>1440</v>
      </c>
      <c r="K35" s="79">
        <f t="shared" si="0"/>
        <v>1.9</v>
      </c>
      <c r="L35" s="40">
        <v>0.11925423990926499</v>
      </c>
      <c r="M35" s="52" t="str">
        <f t="shared" si="1"/>
        <v>CONTIDO</v>
      </c>
      <c r="N35" s="30">
        <v>1</v>
      </c>
      <c r="O35" s="33" t="s">
        <v>56</v>
      </c>
      <c r="P35" s="25">
        <v>0.11</v>
      </c>
      <c r="Q35" s="25">
        <v>0.01</v>
      </c>
      <c r="R35" s="25">
        <v>0.51</v>
      </c>
      <c r="S35" s="25">
        <v>-0.97</v>
      </c>
      <c r="T35" s="25">
        <v>-0.23</v>
      </c>
      <c r="U35" s="25">
        <v>0.15</v>
      </c>
      <c r="V35" s="25">
        <v>0.46</v>
      </c>
      <c r="W35" s="25">
        <v>0.99</v>
      </c>
      <c r="X35" s="25">
        <v>1378</v>
      </c>
      <c r="Y35" s="79">
        <f t="shared" si="2"/>
        <v>1.96</v>
      </c>
      <c r="Z35" s="49">
        <v>0.79319681500219796</v>
      </c>
      <c r="AA35" s="54" t="str">
        <f t="shared" si="3"/>
        <v>CONTIDO</v>
      </c>
      <c r="AB35" s="26">
        <v>1</v>
      </c>
      <c r="AC35" s="14" t="s">
        <v>56</v>
      </c>
      <c r="AD35" s="29">
        <v>0.46</v>
      </c>
      <c r="AE35" s="29">
        <v>0.01</v>
      </c>
      <c r="AF35" s="29">
        <v>0.4</v>
      </c>
      <c r="AG35" s="29">
        <v>-0.34</v>
      </c>
      <c r="AH35" s="29">
        <v>0.19</v>
      </c>
      <c r="AI35" s="29">
        <v>0.45</v>
      </c>
      <c r="AJ35" s="29">
        <v>0.72</v>
      </c>
      <c r="AK35" s="29">
        <v>1.24</v>
      </c>
      <c r="AL35" s="29">
        <v>1505</v>
      </c>
      <c r="AM35" s="79">
        <f t="shared" si="4"/>
        <v>1.58</v>
      </c>
      <c r="AN35" s="40">
        <v>0.42888100423976999</v>
      </c>
      <c r="AO35" s="52" t="str">
        <f t="shared" si="5"/>
        <v>CONTIDO</v>
      </c>
      <c r="AP35" s="30">
        <v>1</v>
      </c>
      <c r="AS35" t="s">
        <v>55</v>
      </c>
      <c r="AT35">
        <v>0.14000000000000001</v>
      </c>
      <c r="AU35">
        <v>0.01</v>
      </c>
      <c r="AV35">
        <v>0.41</v>
      </c>
      <c r="AW35">
        <v>-0.68</v>
      </c>
      <c r="AX35">
        <v>-0.12</v>
      </c>
      <c r="AY35">
        <v>0.15</v>
      </c>
      <c r="AZ35">
        <v>0.41</v>
      </c>
      <c r="BA35">
        <v>0.92</v>
      </c>
      <c r="BB35">
        <v>1249</v>
      </c>
      <c r="BC35">
        <v>1</v>
      </c>
    </row>
    <row r="36" spans="1:55" x14ac:dyDescent="0.25">
      <c r="A36" s="14" t="s">
        <v>57</v>
      </c>
      <c r="B36" s="29">
        <v>0.86</v>
      </c>
      <c r="C36" s="29">
        <v>0.01</v>
      </c>
      <c r="D36" s="29">
        <v>0.47</v>
      </c>
      <c r="E36" s="29">
        <v>-0.02</v>
      </c>
      <c r="F36" s="29">
        <v>0.55000000000000004</v>
      </c>
      <c r="G36" s="29">
        <v>0.85</v>
      </c>
      <c r="H36" s="29">
        <v>1.1599999999999999</v>
      </c>
      <c r="I36" s="29">
        <v>1.8</v>
      </c>
      <c r="J36" s="29">
        <v>1383</v>
      </c>
      <c r="K36" s="79">
        <f t="shared" si="0"/>
        <v>1.82</v>
      </c>
      <c r="L36" s="40">
        <v>0.56141564126916599</v>
      </c>
      <c r="M36" s="52" t="str">
        <f t="shared" si="1"/>
        <v>CONTIDO</v>
      </c>
      <c r="N36" s="30">
        <v>1</v>
      </c>
      <c r="O36" s="33" t="s">
        <v>57</v>
      </c>
      <c r="P36" s="25">
        <v>0.52</v>
      </c>
      <c r="Q36" s="25">
        <v>0.01</v>
      </c>
      <c r="R36" s="25">
        <v>0.49</v>
      </c>
      <c r="S36" s="25">
        <v>-0.51</v>
      </c>
      <c r="T36" s="25">
        <v>0.21</v>
      </c>
      <c r="U36" s="25">
        <v>0.53</v>
      </c>
      <c r="V36" s="25">
        <v>0.85</v>
      </c>
      <c r="W36" s="25">
        <v>1.44</v>
      </c>
      <c r="X36" s="25">
        <v>1459</v>
      </c>
      <c r="Y36" s="79">
        <f t="shared" si="2"/>
        <v>1.95</v>
      </c>
      <c r="Z36" s="49">
        <v>0.45195501963905899</v>
      </c>
      <c r="AA36" s="54" t="str">
        <f t="shared" si="3"/>
        <v>CONTIDO</v>
      </c>
      <c r="AB36" s="26">
        <v>1</v>
      </c>
      <c r="AC36" s="14" t="s">
        <v>57</v>
      </c>
      <c r="AD36" s="29">
        <v>0.28000000000000003</v>
      </c>
      <c r="AE36" s="29">
        <v>0.01</v>
      </c>
      <c r="AF36" s="29">
        <v>0.44</v>
      </c>
      <c r="AG36" s="29">
        <v>-0.63</v>
      </c>
      <c r="AH36" s="29">
        <v>-0.01</v>
      </c>
      <c r="AI36" s="29">
        <v>0.28999999999999998</v>
      </c>
      <c r="AJ36" s="29">
        <v>0.56999999999999995</v>
      </c>
      <c r="AK36" s="29">
        <v>1.1399999999999999</v>
      </c>
      <c r="AL36" s="29">
        <v>1528</v>
      </c>
      <c r="AM36" s="79">
        <f t="shared" si="4"/>
        <v>1.77</v>
      </c>
      <c r="AN36" s="40">
        <v>-0.17243369959772301</v>
      </c>
      <c r="AO36" s="52" t="str">
        <f t="shared" si="5"/>
        <v>CONTIDO</v>
      </c>
      <c r="AP36" s="30">
        <v>1</v>
      </c>
      <c r="AS36" t="s">
        <v>56</v>
      </c>
      <c r="AT36">
        <v>0.46</v>
      </c>
      <c r="AU36">
        <v>0.01</v>
      </c>
      <c r="AV36">
        <v>0.4</v>
      </c>
      <c r="AW36">
        <v>-0.34</v>
      </c>
      <c r="AX36">
        <v>0.19</v>
      </c>
      <c r="AY36">
        <v>0.45</v>
      </c>
      <c r="AZ36">
        <v>0.72</v>
      </c>
      <c r="BA36">
        <v>1.24</v>
      </c>
      <c r="BB36">
        <v>1505</v>
      </c>
      <c r="BC36">
        <v>1</v>
      </c>
    </row>
    <row r="37" spans="1:55" x14ac:dyDescent="0.25">
      <c r="A37" s="14" t="s">
        <v>58</v>
      </c>
      <c r="B37" s="29">
        <v>0.05</v>
      </c>
      <c r="C37" s="29">
        <v>0.02</v>
      </c>
      <c r="D37" s="29">
        <v>0.56999999999999995</v>
      </c>
      <c r="E37" s="29">
        <v>-1.1100000000000001</v>
      </c>
      <c r="F37" s="29">
        <v>-0.32</v>
      </c>
      <c r="G37" s="29">
        <v>0.06</v>
      </c>
      <c r="H37" s="29">
        <v>0.42</v>
      </c>
      <c r="I37" s="29">
        <v>1.1299999999999999</v>
      </c>
      <c r="J37" s="29">
        <v>1420</v>
      </c>
      <c r="K37" s="79">
        <f t="shared" si="0"/>
        <v>2.2400000000000002</v>
      </c>
      <c r="L37" s="40">
        <v>-1.08773443112463</v>
      </c>
      <c r="M37" s="52" t="str">
        <f t="shared" si="1"/>
        <v>CONTIDO</v>
      </c>
      <c r="N37" s="30">
        <v>1</v>
      </c>
      <c r="O37" s="33" t="s">
        <v>58</v>
      </c>
      <c r="P37" s="25">
        <v>0.37</v>
      </c>
      <c r="Q37" s="25">
        <v>0.02</v>
      </c>
      <c r="R37" s="25">
        <v>0.57999999999999996</v>
      </c>
      <c r="S37" s="25">
        <v>-0.76</v>
      </c>
      <c r="T37" s="25">
        <v>-0.01</v>
      </c>
      <c r="U37" s="25">
        <v>0.36</v>
      </c>
      <c r="V37" s="25">
        <v>0.76</v>
      </c>
      <c r="W37" s="25">
        <v>1.51</v>
      </c>
      <c r="X37" s="25">
        <v>1492</v>
      </c>
      <c r="Y37" s="79">
        <f t="shared" si="2"/>
        <v>2.27</v>
      </c>
      <c r="Z37" s="49">
        <v>-0.400679862680551</v>
      </c>
      <c r="AA37" s="54" t="str">
        <f t="shared" si="3"/>
        <v>CONTIDO</v>
      </c>
      <c r="AB37" s="26">
        <v>1</v>
      </c>
      <c r="AC37" s="14" t="s">
        <v>58</v>
      </c>
      <c r="AD37" s="29">
        <v>0.13</v>
      </c>
      <c r="AE37" s="29">
        <v>0.01</v>
      </c>
      <c r="AF37" s="29">
        <v>0.47</v>
      </c>
      <c r="AG37" s="29">
        <v>-0.77</v>
      </c>
      <c r="AH37" s="29">
        <v>-0.18</v>
      </c>
      <c r="AI37" s="29">
        <v>0.13</v>
      </c>
      <c r="AJ37" s="29">
        <v>0.43</v>
      </c>
      <c r="AK37" s="29">
        <v>1.0900000000000001</v>
      </c>
      <c r="AL37" s="29">
        <v>1535</v>
      </c>
      <c r="AM37" s="79">
        <f t="shared" si="4"/>
        <v>1.86</v>
      </c>
      <c r="AN37" s="40">
        <v>0.141043275217619</v>
      </c>
      <c r="AO37" s="52" t="str">
        <f t="shared" si="5"/>
        <v>CONTIDO</v>
      </c>
      <c r="AP37" s="30">
        <v>1</v>
      </c>
      <c r="AS37" t="s">
        <v>57</v>
      </c>
      <c r="AT37">
        <v>0.28000000000000003</v>
      </c>
      <c r="AU37">
        <v>0.01</v>
      </c>
      <c r="AV37">
        <v>0.44</v>
      </c>
      <c r="AW37">
        <v>-0.63</v>
      </c>
      <c r="AX37">
        <v>-0.01</v>
      </c>
      <c r="AY37">
        <v>0.28999999999999998</v>
      </c>
      <c r="AZ37">
        <v>0.56999999999999995</v>
      </c>
      <c r="BA37">
        <v>1.1399999999999999</v>
      </c>
      <c r="BB37">
        <v>1528</v>
      </c>
      <c r="BC37">
        <v>1</v>
      </c>
    </row>
    <row r="38" spans="1:55" x14ac:dyDescent="0.25">
      <c r="A38" s="14" t="s">
        <v>59</v>
      </c>
      <c r="B38" s="29">
        <v>0</v>
      </c>
      <c r="C38" s="29">
        <v>0.01</v>
      </c>
      <c r="D38" s="29">
        <v>0.48</v>
      </c>
      <c r="E38" s="29">
        <v>-0.98</v>
      </c>
      <c r="F38" s="29">
        <v>-0.28999999999999998</v>
      </c>
      <c r="G38" s="29">
        <v>0.01</v>
      </c>
      <c r="H38" s="29">
        <v>0.31</v>
      </c>
      <c r="I38" s="29">
        <v>0.96</v>
      </c>
      <c r="J38" s="29">
        <v>1496</v>
      </c>
      <c r="K38" s="79">
        <f t="shared" si="0"/>
        <v>1.94</v>
      </c>
      <c r="L38" s="40">
        <v>-0.49325542400560601</v>
      </c>
      <c r="M38" s="52" t="str">
        <f t="shared" si="1"/>
        <v>CONTIDO</v>
      </c>
      <c r="N38" s="30">
        <v>1</v>
      </c>
      <c r="O38" s="33" t="s">
        <v>59</v>
      </c>
      <c r="P38" s="25">
        <v>-0.1</v>
      </c>
      <c r="Q38" s="25">
        <v>0.01</v>
      </c>
      <c r="R38" s="25">
        <v>0.5</v>
      </c>
      <c r="S38" s="25">
        <v>-1.1299999999999999</v>
      </c>
      <c r="T38" s="25">
        <v>-0.43</v>
      </c>
      <c r="U38" s="25">
        <v>-0.09</v>
      </c>
      <c r="V38" s="25">
        <v>0.23</v>
      </c>
      <c r="W38" s="25">
        <v>0.86</v>
      </c>
      <c r="X38" s="25">
        <v>1732</v>
      </c>
      <c r="Y38" s="79">
        <f t="shared" si="2"/>
        <v>1.9899999999999998</v>
      </c>
      <c r="Z38" s="49">
        <v>-0.479799184437668</v>
      </c>
      <c r="AA38" s="54" t="str">
        <f t="shared" si="3"/>
        <v>CONTIDO</v>
      </c>
      <c r="AB38" s="26">
        <v>1</v>
      </c>
      <c r="AC38" s="14" t="s">
        <v>59</v>
      </c>
      <c r="AD38" s="29">
        <v>-0.13</v>
      </c>
      <c r="AE38" s="29">
        <v>0.01</v>
      </c>
      <c r="AF38" s="29">
        <v>0.41</v>
      </c>
      <c r="AG38" s="29">
        <v>-1.01</v>
      </c>
      <c r="AH38" s="29">
        <v>-0.38</v>
      </c>
      <c r="AI38" s="29">
        <v>-0.12</v>
      </c>
      <c r="AJ38" s="29">
        <v>0.14000000000000001</v>
      </c>
      <c r="AK38" s="29">
        <v>0.66</v>
      </c>
      <c r="AL38" s="29">
        <v>1422</v>
      </c>
      <c r="AM38" s="79">
        <f t="shared" si="4"/>
        <v>1.67</v>
      </c>
      <c r="AN38" s="40">
        <v>0.79041198956137704</v>
      </c>
      <c r="AO38" s="52" t="str">
        <f t="shared" si="5"/>
        <v>NÃO</v>
      </c>
      <c r="AP38" s="30">
        <v>1</v>
      </c>
      <c r="AS38" t="s">
        <v>58</v>
      </c>
      <c r="AT38">
        <v>0.13</v>
      </c>
      <c r="AU38">
        <v>0.01</v>
      </c>
      <c r="AV38">
        <v>0.47</v>
      </c>
      <c r="AW38">
        <v>-0.77</v>
      </c>
      <c r="AX38">
        <v>-0.18</v>
      </c>
      <c r="AY38">
        <v>0.13</v>
      </c>
      <c r="AZ38">
        <v>0.43</v>
      </c>
      <c r="BA38">
        <v>1.0900000000000001</v>
      </c>
      <c r="BB38">
        <v>1535</v>
      </c>
      <c r="BC38">
        <v>1</v>
      </c>
    </row>
    <row r="39" spans="1:55" x14ac:dyDescent="0.25">
      <c r="A39" s="14" t="s">
        <v>60</v>
      </c>
      <c r="B39" s="29">
        <v>-0.23</v>
      </c>
      <c r="C39" s="29">
        <v>0.01</v>
      </c>
      <c r="D39" s="29">
        <v>0.3</v>
      </c>
      <c r="E39" s="29">
        <v>-0.82</v>
      </c>
      <c r="F39" s="29">
        <v>-0.42</v>
      </c>
      <c r="G39" s="29">
        <v>-0.21</v>
      </c>
      <c r="H39" s="29">
        <v>-0.02</v>
      </c>
      <c r="I39" s="29">
        <v>0.32</v>
      </c>
      <c r="J39" s="29">
        <v>1440</v>
      </c>
      <c r="K39" s="79">
        <f t="shared" si="0"/>
        <v>1.1399999999999999</v>
      </c>
      <c r="L39" s="40">
        <v>9.8956180236597205E-2</v>
      </c>
      <c r="M39" s="52" t="str">
        <f t="shared" si="1"/>
        <v>CONTIDO</v>
      </c>
      <c r="N39" s="30">
        <v>1</v>
      </c>
      <c r="O39" s="33" t="s">
        <v>60</v>
      </c>
      <c r="P39" s="25">
        <v>-0.41</v>
      </c>
      <c r="Q39" s="25">
        <v>0.01</v>
      </c>
      <c r="R39" s="25">
        <v>0.33</v>
      </c>
      <c r="S39" s="25">
        <v>-1.08</v>
      </c>
      <c r="T39" s="25">
        <v>-0.63</v>
      </c>
      <c r="U39" s="25">
        <v>-0.4</v>
      </c>
      <c r="V39" s="25">
        <v>-0.18</v>
      </c>
      <c r="W39" s="25">
        <v>0.19</v>
      </c>
      <c r="X39" s="25">
        <v>1422</v>
      </c>
      <c r="Y39" s="79">
        <f t="shared" si="2"/>
        <v>1.27</v>
      </c>
      <c r="Z39" s="49">
        <v>-0.48351433339362898</v>
      </c>
      <c r="AA39" s="54" t="str">
        <f t="shared" si="3"/>
        <v>CONTIDO</v>
      </c>
      <c r="AB39" s="26">
        <v>1</v>
      </c>
      <c r="AC39" s="14" t="s">
        <v>60</v>
      </c>
      <c r="AD39" s="29">
        <v>0.01</v>
      </c>
      <c r="AE39" s="29">
        <v>0.01</v>
      </c>
      <c r="AF39" s="29">
        <v>0.26</v>
      </c>
      <c r="AG39" s="29">
        <v>-0.53</v>
      </c>
      <c r="AH39" s="29">
        <v>-0.17</v>
      </c>
      <c r="AI39" s="29">
        <v>0.01</v>
      </c>
      <c r="AJ39" s="29">
        <v>0.18</v>
      </c>
      <c r="AK39" s="29">
        <v>0.52</v>
      </c>
      <c r="AL39" s="29">
        <v>1575</v>
      </c>
      <c r="AM39" s="79">
        <f t="shared" si="4"/>
        <v>1.05</v>
      </c>
      <c r="AN39" s="40">
        <v>0.13336854371418</v>
      </c>
      <c r="AO39" s="52" t="str">
        <f t="shared" si="5"/>
        <v>CONTIDO</v>
      </c>
      <c r="AP39" s="30">
        <v>1</v>
      </c>
      <c r="AS39" t="s">
        <v>59</v>
      </c>
      <c r="AT39">
        <v>-0.13</v>
      </c>
      <c r="AU39">
        <v>0.01</v>
      </c>
      <c r="AV39">
        <v>0.41</v>
      </c>
      <c r="AW39">
        <v>-1.01</v>
      </c>
      <c r="AX39">
        <v>-0.38</v>
      </c>
      <c r="AY39">
        <v>-0.12</v>
      </c>
      <c r="AZ39">
        <v>0.14000000000000001</v>
      </c>
      <c r="BA39">
        <v>0.66</v>
      </c>
      <c r="BB39">
        <v>1422</v>
      </c>
      <c r="BC39">
        <v>1</v>
      </c>
    </row>
    <row r="40" spans="1:55" x14ac:dyDescent="0.25">
      <c r="A40" s="14" t="s">
        <v>61</v>
      </c>
      <c r="B40" s="29">
        <v>0.3</v>
      </c>
      <c r="C40" s="29">
        <v>0.01</v>
      </c>
      <c r="D40" s="29">
        <v>0.38</v>
      </c>
      <c r="E40" s="29">
        <v>-0.46</v>
      </c>
      <c r="F40" s="29">
        <v>7.0000000000000007E-2</v>
      </c>
      <c r="G40" s="29">
        <v>0.3</v>
      </c>
      <c r="H40" s="29">
        <v>0.56000000000000005</v>
      </c>
      <c r="I40" s="29">
        <v>1.05</v>
      </c>
      <c r="J40" s="29">
        <v>1361</v>
      </c>
      <c r="K40" s="79">
        <f t="shared" si="0"/>
        <v>1.51</v>
      </c>
      <c r="L40" s="40">
        <v>0.71061084762894</v>
      </c>
      <c r="M40" s="52" t="str">
        <f t="shared" si="1"/>
        <v>CONTIDO</v>
      </c>
      <c r="N40" s="30">
        <v>1</v>
      </c>
      <c r="O40" s="33" t="s">
        <v>61</v>
      </c>
      <c r="P40" s="25">
        <v>-0.88</v>
      </c>
      <c r="Q40" s="25">
        <v>0.01</v>
      </c>
      <c r="R40" s="25">
        <v>0.52</v>
      </c>
      <c r="S40" s="25">
        <v>-2</v>
      </c>
      <c r="T40" s="25">
        <v>-1.2</v>
      </c>
      <c r="U40" s="25">
        <v>-0.86</v>
      </c>
      <c r="V40" s="25">
        <v>-0.51</v>
      </c>
      <c r="W40" s="25">
        <v>0.03</v>
      </c>
      <c r="X40" s="25">
        <v>1403</v>
      </c>
      <c r="Y40" s="79">
        <f t="shared" si="2"/>
        <v>2.0299999999999998</v>
      </c>
      <c r="Z40" s="49">
        <v>-0.34833005813047901</v>
      </c>
      <c r="AA40" s="54" t="str">
        <f t="shared" si="3"/>
        <v>CONTIDO</v>
      </c>
      <c r="AB40" s="26">
        <v>1</v>
      </c>
      <c r="AC40" s="14" t="s">
        <v>61</v>
      </c>
      <c r="AD40" s="29">
        <v>0.03</v>
      </c>
      <c r="AE40" s="29">
        <v>0.01</v>
      </c>
      <c r="AF40" s="29">
        <v>0.35</v>
      </c>
      <c r="AG40" s="29">
        <v>-0.73</v>
      </c>
      <c r="AH40" s="29">
        <v>-0.19</v>
      </c>
      <c r="AI40" s="29">
        <v>0.06</v>
      </c>
      <c r="AJ40" s="29">
        <v>0.27</v>
      </c>
      <c r="AK40" s="29">
        <v>0.64</v>
      </c>
      <c r="AL40" s="29">
        <v>1513</v>
      </c>
      <c r="AM40" s="79">
        <f t="shared" si="4"/>
        <v>1.37</v>
      </c>
      <c r="AN40" s="40">
        <v>0.41034590251485997</v>
      </c>
      <c r="AO40" s="52" t="str">
        <f t="shared" si="5"/>
        <v>CONTIDO</v>
      </c>
      <c r="AP40" s="30">
        <v>1</v>
      </c>
      <c r="AS40" t="s">
        <v>60</v>
      </c>
      <c r="AT40">
        <v>0.01</v>
      </c>
      <c r="AU40">
        <v>0.01</v>
      </c>
      <c r="AV40">
        <v>0.26</v>
      </c>
      <c r="AW40">
        <v>-0.53</v>
      </c>
      <c r="AX40">
        <v>-0.17</v>
      </c>
      <c r="AY40">
        <v>0.01</v>
      </c>
      <c r="AZ40">
        <v>0.18</v>
      </c>
      <c r="BA40">
        <v>0.52</v>
      </c>
      <c r="BB40">
        <v>1575</v>
      </c>
      <c r="BC40">
        <v>1</v>
      </c>
    </row>
    <row r="41" spans="1:55" x14ac:dyDescent="0.25">
      <c r="A41" s="14" t="s">
        <v>62</v>
      </c>
      <c r="B41" s="29">
        <v>0.16</v>
      </c>
      <c r="C41" s="29">
        <v>0.01</v>
      </c>
      <c r="D41" s="29">
        <v>0.52</v>
      </c>
      <c r="E41" s="29">
        <v>-0.98</v>
      </c>
      <c r="F41" s="29">
        <v>-0.15</v>
      </c>
      <c r="G41" s="29">
        <v>0.17</v>
      </c>
      <c r="H41" s="29">
        <v>0.52</v>
      </c>
      <c r="I41" s="29">
        <v>1.1299999999999999</v>
      </c>
      <c r="J41" s="29">
        <v>1639</v>
      </c>
      <c r="K41" s="79">
        <f t="shared" si="0"/>
        <v>2.11</v>
      </c>
      <c r="L41" s="40">
        <v>0.68461361607782401</v>
      </c>
      <c r="M41" s="52" t="str">
        <f t="shared" si="1"/>
        <v>CONTIDO</v>
      </c>
      <c r="N41" s="30">
        <v>1</v>
      </c>
      <c r="O41" s="33" t="s">
        <v>62</v>
      </c>
      <c r="P41" s="25">
        <v>-0.6</v>
      </c>
      <c r="Q41" s="25">
        <v>0.02</v>
      </c>
      <c r="R41" s="25">
        <v>0.61</v>
      </c>
      <c r="S41" s="25">
        <v>-1.92</v>
      </c>
      <c r="T41" s="25">
        <v>-0.99</v>
      </c>
      <c r="U41" s="25">
        <v>-0.59</v>
      </c>
      <c r="V41" s="25">
        <v>-0.19</v>
      </c>
      <c r="W41" s="25">
        <v>0.5</v>
      </c>
      <c r="X41" s="25">
        <v>1484</v>
      </c>
      <c r="Y41" s="79">
        <f t="shared" si="2"/>
        <v>2.42</v>
      </c>
      <c r="Z41" s="49">
        <v>-0.103741379295126</v>
      </c>
      <c r="AA41" s="54" t="str">
        <f t="shared" si="3"/>
        <v>CONTIDO</v>
      </c>
      <c r="AB41" s="26">
        <v>1</v>
      </c>
      <c r="AC41" s="14" t="s">
        <v>62</v>
      </c>
      <c r="AD41" s="29">
        <v>0.55000000000000004</v>
      </c>
      <c r="AE41" s="29">
        <v>0.01</v>
      </c>
      <c r="AF41" s="29">
        <v>0.41</v>
      </c>
      <c r="AG41" s="29">
        <v>-0.24</v>
      </c>
      <c r="AH41" s="29">
        <v>0.27</v>
      </c>
      <c r="AI41" s="29">
        <v>0.53</v>
      </c>
      <c r="AJ41" s="29">
        <v>0.81</v>
      </c>
      <c r="AK41" s="29">
        <v>1.42</v>
      </c>
      <c r="AL41" s="29">
        <v>1346</v>
      </c>
      <c r="AM41" s="79">
        <f t="shared" si="4"/>
        <v>1.66</v>
      </c>
      <c r="AN41" s="40">
        <v>0.48391293356911502</v>
      </c>
      <c r="AO41" s="52" t="str">
        <f t="shared" si="5"/>
        <v>CONTIDO</v>
      </c>
      <c r="AP41" s="30">
        <v>1</v>
      </c>
      <c r="AS41" t="s">
        <v>61</v>
      </c>
      <c r="AT41">
        <v>0.03</v>
      </c>
      <c r="AU41">
        <v>0.01</v>
      </c>
      <c r="AV41">
        <v>0.35</v>
      </c>
      <c r="AW41">
        <v>-0.73</v>
      </c>
      <c r="AX41">
        <v>-0.19</v>
      </c>
      <c r="AY41">
        <v>0.06</v>
      </c>
      <c r="AZ41">
        <v>0.27</v>
      </c>
      <c r="BA41">
        <v>0.64</v>
      </c>
      <c r="BB41">
        <v>1513</v>
      </c>
      <c r="BC41">
        <v>1</v>
      </c>
    </row>
    <row r="42" spans="1:55" x14ac:dyDescent="0.25">
      <c r="A42" s="14" t="s">
        <v>63</v>
      </c>
      <c r="B42" s="29">
        <v>0.51</v>
      </c>
      <c r="C42" s="29">
        <v>0.01</v>
      </c>
      <c r="D42" s="29">
        <v>0.41</v>
      </c>
      <c r="E42" s="29">
        <v>-0.36</v>
      </c>
      <c r="F42" s="29">
        <v>0.24</v>
      </c>
      <c r="G42" s="29">
        <v>0.52</v>
      </c>
      <c r="H42" s="29">
        <v>0.79</v>
      </c>
      <c r="I42" s="29">
        <v>1.27</v>
      </c>
      <c r="J42" s="29">
        <v>1360</v>
      </c>
      <c r="K42" s="79">
        <f t="shared" si="0"/>
        <v>1.63</v>
      </c>
      <c r="L42" s="40">
        <v>1.49343299104966</v>
      </c>
      <c r="M42" s="52" t="str">
        <f t="shared" si="1"/>
        <v>NÃO</v>
      </c>
      <c r="N42" s="30">
        <v>1</v>
      </c>
      <c r="O42" s="33" t="s">
        <v>63</v>
      </c>
      <c r="P42" s="25">
        <v>-0.57999999999999996</v>
      </c>
      <c r="Q42" s="25">
        <v>0.02</v>
      </c>
      <c r="R42" s="25">
        <v>0.56999999999999995</v>
      </c>
      <c r="S42" s="25">
        <v>-1.83</v>
      </c>
      <c r="T42" s="25">
        <v>-0.92</v>
      </c>
      <c r="U42" s="25">
        <v>-0.53</v>
      </c>
      <c r="V42" s="25">
        <v>-0.18</v>
      </c>
      <c r="W42" s="25">
        <v>0.42</v>
      </c>
      <c r="X42" s="25">
        <v>1410</v>
      </c>
      <c r="Y42" s="79">
        <f t="shared" si="2"/>
        <v>2.25</v>
      </c>
      <c r="Z42" s="49">
        <v>-0.35406587397475597</v>
      </c>
      <c r="AA42" s="54" t="str">
        <f t="shared" si="3"/>
        <v>CONTIDO</v>
      </c>
      <c r="AB42" s="26">
        <v>1</v>
      </c>
      <c r="AC42" s="14" t="s">
        <v>63</v>
      </c>
      <c r="AD42" s="29">
        <v>0.56000000000000005</v>
      </c>
      <c r="AE42" s="29">
        <v>0.01</v>
      </c>
      <c r="AF42" s="29">
        <v>0.37</v>
      </c>
      <c r="AG42" s="29">
        <v>-0.16</v>
      </c>
      <c r="AH42" s="29">
        <v>0.3</v>
      </c>
      <c r="AI42" s="29">
        <v>0.56000000000000005</v>
      </c>
      <c r="AJ42" s="29">
        <v>0.81</v>
      </c>
      <c r="AK42" s="29">
        <v>1.25</v>
      </c>
      <c r="AL42" s="29">
        <v>1219</v>
      </c>
      <c r="AM42" s="79">
        <f t="shared" si="4"/>
        <v>1.41</v>
      </c>
      <c r="AN42" s="40">
        <v>0.81503743193188805</v>
      </c>
      <c r="AO42" s="52" t="str">
        <f t="shared" si="5"/>
        <v>CONTIDO</v>
      </c>
      <c r="AP42" s="30">
        <v>1</v>
      </c>
      <c r="AS42" t="s">
        <v>62</v>
      </c>
      <c r="AT42">
        <v>0.55000000000000004</v>
      </c>
      <c r="AU42">
        <v>0.01</v>
      </c>
      <c r="AV42">
        <v>0.41</v>
      </c>
      <c r="AW42">
        <v>-0.24</v>
      </c>
      <c r="AX42">
        <v>0.27</v>
      </c>
      <c r="AY42">
        <v>0.53</v>
      </c>
      <c r="AZ42">
        <v>0.81</v>
      </c>
      <c r="BA42">
        <v>1.42</v>
      </c>
      <c r="BB42">
        <v>1346</v>
      </c>
      <c r="BC42">
        <v>1</v>
      </c>
    </row>
    <row r="43" spans="1:55" x14ac:dyDescent="0.25">
      <c r="A43" s="14" t="s">
        <v>64</v>
      </c>
      <c r="B43" s="29">
        <v>0.61</v>
      </c>
      <c r="C43" s="29">
        <v>0.01</v>
      </c>
      <c r="D43" s="29">
        <v>0.47</v>
      </c>
      <c r="E43" s="29">
        <v>-0.36</v>
      </c>
      <c r="F43" s="29">
        <v>0.31</v>
      </c>
      <c r="G43" s="29">
        <v>0.63</v>
      </c>
      <c r="H43" s="29">
        <v>0.91</v>
      </c>
      <c r="I43" s="29">
        <v>1.48</v>
      </c>
      <c r="J43" s="29">
        <v>1391</v>
      </c>
      <c r="K43" s="79">
        <f t="shared" si="0"/>
        <v>1.8399999999999999</v>
      </c>
      <c r="L43" s="40">
        <v>0.416045375765424</v>
      </c>
      <c r="M43" s="52" t="str">
        <f t="shared" si="1"/>
        <v>CONTIDO</v>
      </c>
      <c r="N43" s="30">
        <v>1</v>
      </c>
      <c r="O43" s="33" t="s">
        <v>64</v>
      </c>
      <c r="P43" s="25">
        <v>0.05</v>
      </c>
      <c r="Q43" s="25">
        <v>0.01</v>
      </c>
      <c r="R43" s="25">
        <v>0.5</v>
      </c>
      <c r="S43" s="25">
        <v>-0.96</v>
      </c>
      <c r="T43" s="25">
        <v>-0.28000000000000003</v>
      </c>
      <c r="U43" s="25">
        <v>0.04</v>
      </c>
      <c r="V43" s="25">
        <v>0.38</v>
      </c>
      <c r="W43" s="25">
        <v>1.01</v>
      </c>
      <c r="X43" s="25">
        <v>1237</v>
      </c>
      <c r="Y43" s="79">
        <f t="shared" si="2"/>
        <v>1.97</v>
      </c>
      <c r="Z43" s="49">
        <v>-0.94751482151162603</v>
      </c>
      <c r="AA43" s="54" t="str">
        <f t="shared" si="3"/>
        <v>CONTIDO</v>
      </c>
      <c r="AB43" s="26">
        <v>1</v>
      </c>
      <c r="AC43" s="14" t="s">
        <v>64</v>
      </c>
      <c r="AD43" s="29">
        <v>0.23</v>
      </c>
      <c r="AE43" s="29">
        <v>0.01</v>
      </c>
      <c r="AF43" s="29">
        <v>0.4</v>
      </c>
      <c r="AG43" s="29">
        <v>-0.59</v>
      </c>
      <c r="AH43" s="29">
        <v>-0.02</v>
      </c>
      <c r="AI43" s="29">
        <v>0.24</v>
      </c>
      <c r="AJ43" s="29">
        <v>0.51</v>
      </c>
      <c r="AK43" s="29">
        <v>0.99</v>
      </c>
      <c r="AL43" s="29">
        <v>1477</v>
      </c>
      <c r="AM43" s="79">
        <f t="shared" si="4"/>
        <v>1.58</v>
      </c>
      <c r="AN43" s="40">
        <v>-0.56226240795646198</v>
      </c>
      <c r="AO43" s="52" t="str">
        <f t="shared" si="5"/>
        <v>CONTIDO</v>
      </c>
      <c r="AP43" s="30">
        <v>1</v>
      </c>
      <c r="AS43" t="s">
        <v>63</v>
      </c>
      <c r="AT43">
        <v>0.56000000000000005</v>
      </c>
      <c r="AU43">
        <v>0.01</v>
      </c>
      <c r="AV43">
        <v>0.37</v>
      </c>
      <c r="AW43">
        <v>-0.16</v>
      </c>
      <c r="AX43">
        <v>0.3</v>
      </c>
      <c r="AY43">
        <v>0.56000000000000005</v>
      </c>
      <c r="AZ43">
        <v>0.81</v>
      </c>
      <c r="BA43">
        <v>1.25</v>
      </c>
      <c r="BB43">
        <v>1219</v>
      </c>
      <c r="BC43">
        <v>1</v>
      </c>
    </row>
    <row r="44" spans="1:55" x14ac:dyDescent="0.25">
      <c r="A44" s="14" t="s">
        <v>65</v>
      </c>
      <c r="B44" s="29">
        <v>0.35</v>
      </c>
      <c r="C44" s="29">
        <v>0.01</v>
      </c>
      <c r="D44" s="29">
        <v>0.4</v>
      </c>
      <c r="E44" s="29">
        <v>-0.47</v>
      </c>
      <c r="F44" s="29">
        <v>0.09</v>
      </c>
      <c r="G44" s="29">
        <v>0.38</v>
      </c>
      <c r="H44" s="29">
        <v>0.62</v>
      </c>
      <c r="I44" s="29">
        <v>1.1000000000000001</v>
      </c>
      <c r="J44" s="29">
        <v>1360</v>
      </c>
      <c r="K44" s="79">
        <f t="shared" si="0"/>
        <v>1.57</v>
      </c>
      <c r="L44" s="40">
        <v>0.12284948389061801</v>
      </c>
      <c r="M44" s="52" t="str">
        <f t="shared" si="1"/>
        <v>CONTIDO</v>
      </c>
      <c r="N44" s="30">
        <v>1</v>
      </c>
      <c r="O44" s="33" t="s">
        <v>65</v>
      </c>
      <c r="P44" s="25">
        <v>0.96</v>
      </c>
      <c r="Q44" s="25">
        <v>0.01</v>
      </c>
      <c r="R44" s="25">
        <v>0.34</v>
      </c>
      <c r="S44" s="25">
        <v>0.28000000000000003</v>
      </c>
      <c r="T44" s="25">
        <v>0.75</v>
      </c>
      <c r="U44" s="25">
        <v>0.97</v>
      </c>
      <c r="V44" s="25">
        <v>1.2</v>
      </c>
      <c r="W44" s="25">
        <v>1.62</v>
      </c>
      <c r="X44" s="25">
        <v>1579</v>
      </c>
      <c r="Y44" s="79">
        <f t="shared" si="2"/>
        <v>1.34</v>
      </c>
      <c r="Z44" s="49">
        <v>1.378912498237</v>
      </c>
      <c r="AA44" s="54" t="str">
        <f t="shared" si="3"/>
        <v>CONTIDO</v>
      </c>
      <c r="AB44" s="26">
        <v>1</v>
      </c>
      <c r="AC44" s="14" t="s">
        <v>65</v>
      </c>
      <c r="AD44" s="29">
        <v>0.12</v>
      </c>
      <c r="AE44" s="29">
        <v>0.01</v>
      </c>
      <c r="AF44" s="29">
        <v>0.37</v>
      </c>
      <c r="AG44" s="29">
        <v>-0.69</v>
      </c>
      <c r="AH44" s="29">
        <v>-0.1</v>
      </c>
      <c r="AI44" s="29">
        <v>0.13</v>
      </c>
      <c r="AJ44" s="29">
        <v>0.37</v>
      </c>
      <c r="AK44" s="29">
        <v>0.82</v>
      </c>
      <c r="AL44" s="29">
        <v>1305</v>
      </c>
      <c r="AM44" s="79">
        <f t="shared" si="4"/>
        <v>1.5099999999999998</v>
      </c>
      <c r="AN44" s="40">
        <v>-0.68603569321132396</v>
      </c>
      <c r="AO44" s="52" t="str">
        <f t="shared" si="5"/>
        <v>CONTIDO</v>
      </c>
      <c r="AP44" s="30">
        <v>1</v>
      </c>
      <c r="AS44" t="s">
        <v>64</v>
      </c>
      <c r="AT44">
        <v>0.23</v>
      </c>
      <c r="AU44">
        <v>0.01</v>
      </c>
      <c r="AV44">
        <v>0.4</v>
      </c>
      <c r="AW44">
        <v>-0.59</v>
      </c>
      <c r="AX44">
        <v>-0.02</v>
      </c>
      <c r="AY44">
        <v>0.24</v>
      </c>
      <c r="AZ44">
        <v>0.51</v>
      </c>
      <c r="BA44">
        <v>0.99</v>
      </c>
      <c r="BB44">
        <v>1477</v>
      </c>
      <c r="BC44">
        <v>1</v>
      </c>
    </row>
    <row r="45" spans="1:55" x14ac:dyDescent="0.25">
      <c r="A45" s="14" t="s">
        <v>66</v>
      </c>
      <c r="B45" s="29">
        <v>7.0000000000000007E-2</v>
      </c>
      <c r="C45" s="29">
        <v>0.01</v>
      </c>
      <c r="D45" s="29">
        <v>0.51</v>
      </c>
      <c r="E45" s="29">
        <v>-1</v>
      </c>
      <c r="F45" s="29">
        <v>-0.26</v>
      </c>
      <c r="G45" s="29">
        <v>0.11</v>
      </c>
      <c r="H45" s="29">
        <v>0.41</v>
      </c>
      <c r="I45" s="29">
        <v>0.96</v>
      </c>
      <c r="J45" s="29">
        <v>1533</v>
      </c>
      <c r="K45" s="79">
        <f t="shared" si="0"/>
        <v>1.96</v>
      </c>
      <c r="L45" s="40">
        <v>-0.34446076822101301</v>
      </c>
      <c r="M45" s="52" t="str">
        <f t="shared" si="1"/>
        <v>CONTIDO</v>
      </c>
      <c r="N45" s="30">
        <v>1</v>
      </c>
      <c r="O45" s="33" t="s">
        <v>66</v>
      </c>
      <c r="P45" s="25">
        <v>0.56000000000000005</v>
      </c>
      <c r="Q45" s="25">
        <v>0.01</v>
      </c>
      <c r="R45" s="25">
        <v>0.45</v>
      </c>
      <c r="S45" s="25">
        <v>-0.38</v>
      </c>
      <c r="T45" s="25">
        <v>0.28000000000000003</v>
      </c>
      <c r="U45" s="25">
        <v>0.57999999999999996</v>
      </c>
      <c r="V45" s="25">
        <v>0.85</v>
      </c>
      <c r="W45" s="25">
        <v>1.36</v>
      </c>
      <c r="X45" s="25">
        <v>1390</v>
      </c>
      <c r="Y45" s="79">
        <f t="shared" si="2"/>
        <v>1.7400000000000002</v>
      </c>
      <c r="Z45" s="49">
        <v>1.0112470210415301</v>
      </c>
      <c r="AA45" s="54" t="str">
        <f t="shared" si="3"/>
        <v>CONTIDO</v>
      </c>
      <c r="AB45" s="26">
        <v>1</v>
      </c>
      <c r="AC45" s="14" t="s">
        <v>66</v>
      </c>
      <c r="AD45" s="29">
        <v>0.4</v>
      </c>
      <c r="AE45" s="29">
        <v>0.01</v>
      </c>
      <c r="AF45" s="29">
        <v>0.39</v>
      </c>
      <c r="AG45" s="29">
        <v>-0.41</v>
      </c>
      <c r="AH45" s="29">
        <v>0.15</v>
      </c>
      <c r="AI45" s="29">
        <v>0.4</v>
      </c>
      <c r="AJ45" s="29">
        <v>0.66</v>
      </c>
      <c r="AK45" s="29">
        <v>1.1299999999999999</v>
      </c>
      <c r="AL45" s="29">
        <v>1532</v>
      </c>
      <c r="AM45" s="79">
        <f t="shared" si="4"/>
        <v>1.5399999999999998</v>
      </c>
      <c r="AN45" s="40">
        <v>-0.21650663041393201</v>
      </c>
      <c r="AO45" s="52" t="str">
        <f t="shared" si="5"/>
        <v>CONTIDO</v>
      </c>
      <c r="AP45" s="30">
        <v>1</v>
      </c>
      <c r="AS45" t="s">
        <v>65</v>
      </c>
      <c r="AT45">
        <v>0.12</v>
      </c>
      <c r="AU45">
        <v>0.01</v>
      </c>
      <c r="AV45">
        <v>0.37</v>
      </c>
      <c r="AW45">
        <v>-0.69</v>
      </c>
      <c r="AX45">
        <v>-0.1</v>
      </c>
      <c r="AY45">
        <v>0.13</v>
      </c>
      <c r="AZ45">
        <v>0.37</v>
      </c>
      <c r="BA45">
        <v>0.82</v>
      </c>
      <c r="BB45">
        <v>1305</v>
      </c>
      <c r="BC45">
        <v>1</v>
      </c>
    </row>
    <row r="46" spans="1:55" x14ac:dyDescent="0.25">
      <c r="A46" s="14" t="s">
        <v>67</v>
      </c>
      <c r="B46" s="29">
        <v>0.09</v>
      </c>
      <c r="C46" s="29">
        <v>0.01</v>
      </c>
      <c r="D46" s="29">
        <v>0.51</v>
      </c>
      <c r="E46" s="29">
        <v>-1.02</v>
      </c>
      <c r="F46" s="29">
        <v>-0.24</v>
      </c>
      <c r="G46" s="29">
        <v>0.11</v>
      </c>
      <c r="H46" s="29">
        <v>0.45</v>
      </c>
      <c r="I46" s="29">
        <v>1.01</v>
      </c>
      <c r="J46" s="29">
        <v>1452</v>
      </c>
      <c r="K46" s="79">
        <f t="shared" si="0"/>
        <v>2.0300000000000002</v>
      </c>
      <c r="L46" s="40">
        <v>-0.22027349994593201</v>
      </c>
      <c r="M46" s="52" t="str">
        <f t="shared" si="1"/>
        <v>CONTIDO</v>
      </c>
      <c r="N46" s="30">
        <v>1</v>
      </c>
      <c r="O46" s="33" t="s">
        <v>67</v>
      </c>
      <c r="P46" s="25">
        <v>1.1299999999999999</v>
      </c>
      <c r="Q46" s="25">
        <v>0.01</v>
      </c>
      <c r="R46" s="25">
        <v>0.42</v>
      </c>
      <c r="S46" s="25">
        <v>0.28999999999999998</v>
      </c>
      <c r="T46" s="25">
        <v>0.84</v>
      </c>
      <c r="U46" s="25">
        <v>1.1499999999999999</v>
      </c>
      <c r="V46" s="25">
        <v>1.43</v>
      </c>
      <c r="W46" s="25">
        <v>1.93</v>
      </c>
      <c r="X46" s="25">
        <v>1369</v>
      </c>
      <c r="Y46" s="79">
        <f t="shared" si="2"/>
        <v>1.64</v>
      </c>
      <c r="Z46" s="49">
        <v>1.35808719854589</v>
      </c>
      <c r="AA46" s="54" t="str">
        <f t="shared" si="3"/>
        <v>CONTIDO</v>
      </c>
      <c r="AB46" s="26">
        <v>1</v>
      </c>
      <c r="AC46" s="14" t="s">
        <v>67</v>
      </c>
      <c r="AD46" s="29">
        <v>0.16</v>
      </c>
      <c r="AE46" s="29">
        <v>0.01</v>
      </c>
      <c r="AF46" s="29">
        <v>0.43</v>
      </c>
      <c r="AG46" s="29">
        <v>-0.74</v>
      </c>
      <c r="AH46" s="29">
        <v>-0.11</v>
      </c>
      <c r="AI46" s="29">
        <v>0.19</v>
      </c>
      <c r="AJ46" s="29">
        <v>0.46</v>
      </c>
      <c r="AK46" s="29">
        <v>0.97</v>
      </c>
      <c r="AL46" s="29">
        <v>1486</v>
      </c>
      <c r="AM46" s="79">
        <f t="shared" si="4"/>
        <v>1.71</v>
      </c>
      <c r="AN46" s="40">
        <v>-0.73282663277467097</v>
      </c>
      <c r="AO46" s="52" t="str">
        <f t="shared" si="5"/>
        <v>CONTIDO</v>
      </c>
      <c r="AP46" s="30">
        <v>1</v>
      </c>
      <c r="AS46" t="s">
        <v>66</v>
      </c>
      <c r="AT46">
        <v>0.4</v>
      </c>
      <c r="AU46">
        <v>0.01</v>
      </c>
      <c r="AV46">
        <v>0.39</v>
      </c>
      <c r="AW46">
        <v>-0.41</v>
      </c>
      <c r="AX46">
        <v>0.15</v>
      </c>
      <c r="AY46">
        <v>0.4</v>
      </c>
      <c r="AZ46">
        <v>0.66</v>
      </c>
      <c r="BA46">
        <v>1.1299999999999999</v>
      </c>
      <c r="BB46">
        <v>1532</v>
      </c>
      <c r="BC46">
        <v>1</v>
      </c>
    </row>
    <row r="47" spans="1:55" x14ac:dyDescent="0.25">
      <c r="A47" s="14" t="s">
        <v>68</v>
      </c>
      <c r="B47" s="29">
        <v>-0.32</v>
      </c>
      <c r="C47" s="29">
        <v>0.02</v>
      </c>
      <c r="D47" s="29">
        <v>0.59</v>
      </c>
      <c r="E47" s="29">
        <v>-1.55</v>
      </c>
      <c r="F47" s="29">
        <v>-0.7</v>
      </c>
      <c r="G47" s="29">
        <v>-0.28999999999999998</v>
      </c>
      <c r="H47" s="29">
        <v>7.0000000000000007E-2</v>
      </c>
      <c r="I47" s="29">
        <v>0.82</v>
      </c>
      <c r="J47" s="29">
        <v>1529</v>
      </c>
      <c r="K47" s="79">
        <f t="shared" si="0"/>
        <v>2.37</v>
      </c>
      <c r="L47" s="40">
        <v>0.14713553753254399</v>
      </c>
      <c r="M47" s="52" t="str">
        <f t="shared" si="1"/>
        <v>CONTIDO</v>
      </c>
      <c r="N47" s="30">
        <v>1</v>
      </c>
      <c r="O47" s="33" t="s">
        <v>68</v>
      </c>
      <c r="P47" s="25">
        <v>0.18</v>
      </c>
      <c r="Q47" s="25">
        <v>0.01</v>
      </c>
      <c r="R47" s="25">
        <v>0.57999999999999996</v>
      </c>
      <c r="S47" s="25">
        <v>-0.99</v>
      </c>
      <c r="T47" s="25">
        <v>-0.18</v>
      </c>
      <c r="U47" s="25">
        <v>0.19</v>
      </c>
      <c r="V47" s="25">
        <v>0.55000000000000004</v>
      </c>
      <c r="W47" s="25">
        <v>1.32</v>
      </c>
      <c r="X47" s="25">
        <v>1535</v>
      </c>
      <c r="Y47" s="79">
        <f t="shared" si="2"/>
        <v>2.31</v>
      </c>
      <c r="Z47" s="49">
        <v>-0.44285939145689901</v>
      </c>
      <c r="AA47" s="54" t="str">
        <f t="shared" si="3"/>
        <v>CONTIDO</v>
      </c>
      <c r="AB47" s="26">
        <v>1</v>
      </c>
      <c r="AC47" s="14" t="s">
        <v>68</v>
      </c>
      <c r="AD47" s="29">
        <v>0.24</v>
      </c>
      <c r="AE47" s="29">
        <v>0.01</v>
      </c>
      <c r="AF47" s="29">
        <v>0.46</v>
      </c>
      <c r="AG47" s="29">
        <v>-0.64</v>
      </c>
      <c r="AH47" s="29">
        <v>-7.0000000000000007E-2</v>
      </c>
      <c r="AI47" s="29">
        <v>0.24</v>
      </c>
      <c r="AJ47" s="29">
        <v>0.53</v>
      </c>
      <c r="AK47" s="29">
        <v>1.17</v>
      </c>
      <c r="AL47" s="29">
        <v>1479</v>
      </c>
      <c r="AM47" s="79">
        <f t="shared" si="4"/>
        <v>1.81</v>
      </c>
      <c r="AN47" s="40">
        <v>0.45425349527081399</v>
      </c>
      <c r="AO47" s="52" t="str">
        <f t="shared" si="5"/>
        <v>CONTIDO</v>
      </c>
      <c r="AP47" s="30">
        <v>1</v>
      </c>
      <c r="AS47" t="s">
        <v>67</v>
      </c>
      <c r="AT47">
        <v>0.16</v>
      </c>
      <c r="AU47">
        <v>0.01</v>
      </c>
      <c r="AV47">
        <v>0.43</v>
      </c>
      <c r="AW47">
        <v>-0.74</v>
      </c>
      <c r="AX47">
        <v>-0.11</v>
      </c>
      <c r="AY47">
        <v>0.19</v>
      </c>
      <c r="AZ47">
        <v>0.46</v>
      </c>
      <c r="BA47">
        <v>0.97</v>
      </c>
      <c r="BB47">
        <v>1486</v>
      </c>
      <c r="BC47">
        <v>1</v>
      </c>
    </row>
    <row r="48" spans="1:55" x14ac:dyDescent="0.25">
      <c r="A48" s="14" t="s">
        <v>69</v>
      </c>
      <c r="B48" s="29">
        <v>-0.3</v>
      </c>
      <c r="C48" s="29">
        <v>0.02</v>
      </c>
      <c r="D48" s="29">
        <v>0.56999999999999995</v>
      </c>
      <c r="E48" s="29">
        <v>-1.43</v>
      </c>
      <c r="F48" s="29">
        <v>-0.67</v>
      </c>
      <c r="G48" s="29">
        <v>-0.28999999999999998</v>
      </c>
      <c r="H48" s="29">
        <v>0.06</v>
      </c>
      <c r="I48" s="29">
        <v>0.8</v>
      </c>
      <c r="J48" s="29">
        <v>1426</v>
      </c>
      <c r="K48" s="79">
        <f t="shared" si="0"/>
        <v>2.23</v>
      </c>
      <c r="L48" s="40">
        <v>-1.1137727602060901</v>
      </c>
      <c r="M48" s="52" t="str">
        <f t="shared" si="1"/>
        <v>CONTIDO</v>
      </c>
      <c r="N48" s="30">
        <v>1</v>
      </c>
      <c r="O48" s="33" t="s">
        <v>69</v>
      </c>
      <c r="P48" s="25">
        <v>-0.06</v>
      </c>
      <c r="Q48" s="25">
        <v>0.01</v>
      </c>
      <c r="R48" s="25">
        <v>0.56999999999999995</v>
      </c>
      <c r="S48" s="25">
        <v>-1.1399999999999999</v>
      </c>
      <c r="T48" s="25">
        <v>-0.42</v>
      </c>
      <c r="U48" s="25">
        <v>-0.05</v>
      </c>
      <c r="V48" s="25">
        <v>0.31</v>
      </c>
      <c r="W48" s="25">
        <v>1.02</v>
      </c>
      <c r="X48" s="25">
        <v>1472</v>
      </c>
      <c r="Y48" s="79">
        <f t="shared" si="2"/>
        <v>2.16</v>
      </c>
      <c r="Z48" s="49">
        <v>-5.1376263785652999E-2</v>
      </c>
      <c r="AA48" s="54" t="str">
        <f t="shared" si="3"/>
        <v>CONTIDO</v>
      </c>
      <c r="AB48" s="26">
        <v>1</v>
      </c>
      <c r="AC48" s="14" t="s">
        <v>69</v>
      </c>
      <c r="AD48" s="29">
        <v>0.04</v>
      </c>
      <c r="AE48" s="29">
        <v>0.01</v>
      </c>
      <c r="AF48" s="29">
        <v>0.44</v>
      </c>
      <c r="AG48" s="29">
        <v>-0.88</v>
      </c>
      <c r="AH48" s="29">
        <v>-0.24</v>
      </c>
      <c r="AI48" s="29">
        <v>0.05</v>
      </c>
      <c r="AJ48" s="29">
        <v>0.33</v>
      </c>
      <c r="AK48" s="29">
        <v>0.9</v>
      </c>
      <c r="AL48" s="29">
        <v>1542</v>
      </c>
      <c r="AM48" s="79">
        <f t="shared" si="4"/>
        <v>1.78</v>
      </c>
      <c r="AN48" s="40">
        <v>0.56275434196611795</v>
      </c>
      <c r="AO48" s="52" t="str">
        <f t="shared" si="5"/>
        <v>CONTIDO</v>
      </c>
      <c r="AP48" s="30">
        <v>1</v>
      </c>
      <c r="AS48" t="s">
        <v>68</v>
      </c>
      <c r="AT48">
        <v>0.24</v>
      </c>
      <c r="AU48">
        <v>0.01</v>
      </c>
      <c r="AV48">
        <v>0.46</v>
      </c>
      <c r="AW48">
        <v>-0.64</v>
      </c>
      <c r="AX48">
        <v>-7.0000000000000007E-2</v>
      </c>
      <c r="AY48">
        <v>0.24</v>
      </c>
      <c r="AZ48">
        <v>0.53</v>
      </c>
      <c r="BA48">
        <v>1.17</v>
      </c>
      <c r="BB48">
        <v>1479</v>
      </c>
      <c r="BC48">
        <v>1</v>
      </c>
    </row>
    <row r="49" spans="1:55" x14ac:dyDescent="0.25">
      <c r="A49" s="14" t="s">
        <v>70</v>
      </c>
      <c r="B49" s="29">
        <v>-0.38</v>
      </c>
      <c r="C49" s="29">
        <v>0.01</v>
      </c>
      <c r="D49" s="29">
        <v>0.52</v>
      </c>
      <c r="E49" s="29">
        <v>-1.48</v>
      </c>
      <c r="F49" s="29">
        <v>-0.68</v>
      </c>
      <c r="G49" s="29">
        <v>-0.36</v>
      </c>
      <c r="H49" s="29">
        <v>-0.05</v>
      </c>
      <c r="I49" s="29">
        <v>0.57999999999999996</v>
      </c>
      <c r="J49" s="29">
        <v>1217</v>
      </c>
      <c r="K49" s="79">
        <f t="shared" si="0"/>
        <v>2.06</v>
      </c>
      <c r="L49" s="40">
        <v>-0.81068113195201597</v>
      </c>
      <c r="M49" s="52" t="str">
        <f t="shared" si="1"/>
        <v>CONTIDO</v>
      </c>
      <c r="N49" s="30">
        <v>1</v>
      </c>
      <c r="O49" s="33" t="s">
        <v>70</v>
      </c>
      <c r="P49" s="25">
        <v>-0.19</v>
      </c>
      <c r="Q49" s="25">
        <v>0.01</v>
      </c>
      <c r="R49" s="25">
        <v>0.5</v>
      </c>
      <c r="S49" s="25">
        <v>-1.24</v>
      </c>
      <c r="T49" s="25">
        <v>-0.52</v>
      </c>
      <c r="U49" s="25">
        <v>-0.18</v>
      </c>
      <c r="V49" s="25">
        <v>0.14000000000000001</v>
      </c>
      <c r="W49" s="25">
        <v>0.77</v>
      </c>
      <c r="X49" s="25">
        <v>1445</v>
      </c>
      <c r="Y49" s="79">
        <f t="shared" si="2"/>
        <v>2.0099999999999998</v>
      </c>
      <c r="Z49" s="49">
        <v>0.65421918101134602</v>
      </c>
      <c r="AA49" s="54" t="str">
        <f t="shared" si="3"/>
        <v>CONTIDO</v>
      </c>
      <c r="AB49" s="26">
        <v>1</v>
      </c>
      <c r="AC49" s="14" t="s">
        <v>70</v>
      </c>
      <c r="AD49" s="29">
        <v>0.04</v>
      </c>
      <c r="AE49" s="29">
        <v>0.01</v>
      </c>
      <c r="AF49" s="29">
        <v>0.4</v>
      </c>
      <c r="AG49" s="29">
        <v>-0.78</v>
      </c>
      <c r="AH49" s="29">
        <v>-0.21</v>
      </c>
      <c r="AI49" s="29">
        <v>0.05</v>
      </c>
      <c r="AJ49" s="29">
        <v>0.3</v>
      </c>
      <c r="AK49" s="29">
        <v>0.79</v>
      </c>
      <c r="AL49" s="29">
        <v>1437</v>
      </c>
      <c r="AM49" s="79">
        <f t="shared" si="4"/>
        <v>1.57</v>
      </c>
      <c r="AN49" s="40">
        <v>0.40457038597977202</v>
      </c>
      <c r="AO49" s="52" t="str">
        <f t="shared" si="5"/>
        <v>CONTIDO</v>
      </c>
      <c r="AP49" s="30">
        <v>1</v>
      </c>
      <c r="AS49" t="s">
        <v>69</v>
      </c>
      <c r="AT49">
        <v>0.04</v>
      </c>
      <c r="AU49">
        <v>0.01</v>
      </c>
      <c r="AV49">
        <v>0.44</v>
      </c>
      <c r="AW49">
        <v>-0.88</v>
      </c>
      <c r="AX49">
        <v>-0.24</v>
      </c>
      <c r="AY49">
        <v>0.05</v>
      </c>
      <c r="AZ49">
        <v>0.33</v>
      </c>
      <c r="BA49">
        <v>0.9</v>
      </c>
      <c r="BB49">
        <v>1542</v>
      </c>
      <c r="BC49">
        <v>1</v>
      </c>
    </row>
    <row r="50" spans="1:55" x14ac:dyDescent="0.25">
      <c r="A50" s="14" t="s">
        <v>71</v>
      </c>
      <c r="B50" s="29">
        <v>-0.35</v>
      </c>
      <c r="C50" s="29">
        <v>0.01</v>
      </c>
      <c r="D50" s="29">
        <v>0.46</v>
      </c>
      <c r="E50" s="29">
        <v>-1.35</v>
      </c>
      <c r="F50" s="29">
        <v>-0.63</v>
      </c>
      <c r="G50" s="29">
        <v>-0.32</v>
      </c>
      <c r="H50" s="29">
        <v>-0.03</v>
      </c>
      <c r="I50" s="29">
        <v>0.48</v>
      </c>
      <c r="J50" s="29">
        <v>1237</v>
      </c>
      <c r="K50" s="79">
        <f t="shared" si="0"/>
        <v>1.83</v>
      </c>
      <c r="L50" s="40">
        <v>-1.0421840133482401</v>
      </c>
      <c r="M50" s="52" t="str">
        <f t="shared" si="1"/>
        <v>CONTIDO</v>
      </c>
      <c r="N50" s="30">
        <v>1</v>
      </c>
      <c r="O50" s="33" t="s">
        <v>71</v>
      </c>
      <c r="P50" s="25">
        <v>-0.56000000000000005</v>
      </c>
      <c r="Q50" s="25">
        <v>0.01</v>
      </c>
      <c r="R50" s="25">
        <v>0.48</v>
      </c>
      <c r="S50" s="25">
        <v>-1.55</v>
      </c>
      <c r="T50" s="25">
        <v>-0.88</v>
      </c>
      <c r="U50" s="25">
        <v>-0.52</v>
      </c>
      <c r="V50" s="25">
        <v>-0.22</v>
      </c>
      <c r="W50" s="25">
        <v>0.31</v>
      </c>
      <c r="X50" s="25">
        <v>1397</v>
      </c>
      <c r="Y50" s="79">
        <f t="shared" si="2"/>
        <v>1.86</v>
      </c>
      <c r="Z50" s="49">
        <v>-0.65260557246411599</v>
      </c>
      <c r="AA50" s="54" t="str">
        <f t="shared" si="3"/>
        <v>CONTIDO</v>
      </c>
      <c r="AB50" s="26">
        <v>1</v>
      </c>
      <c r="AC50" s="14" t="s">
        <v>71</v>
      </c>
      <c r="AD50" s="29">
        <v>0.02</v>
      </c>
      <c r="AE50" s="29">
        <v>0.01</v>
      </c>
      <c r="AF50" s="29">
        <v>0.36</v>
      </c>
      <c r="AG50" s="29">
        <v>-0.75</v>
      </c>
      <c r="AH50" s="29">
        <v>-0.22</v>
      </c>
      <c r="AI50" s="29">
        <v>0.03</v>
      </c>
      <c r="AJ50" s="29">
        <v>0.27</v>
      </c>
      <c r="AK50" s="29">
        <v>0.68</v>
      </c>
      <c r="AL50" s="29">
        <v>1555</v>
      </c>
      <c r="AM50" s="79">
        <f t="shared" si="4"/>
        <v>1.4300000000000002</v>
      </c>
      <c r="AN50" s="40">
        <v>0.46616730902159997</v>
      </c>
      <c r="AO50" s="52" t="str">
        <f t="shared" si="5"/>
        <v>CONTIDO</v>
      </c>
      <c r="AP50" s="30">
        <v>1</v>
      </c>
      <c r="AS50" t="s">
        <v>70</v>
      </c>
      <c r="AT50">
        <v>0.04</v>
      </c>
      <c r="AU50">
        <v>0.01</v>
      </c>
      <c r="AV50">
        <v>0.4</v>
      </c>
      <c r="AW50">
        <v>-0.78</v>
      </c>
      <c r="AX50">
        <v>-0.21</v>
      </c>
      <c r="AY50">
        <v>0.05</v>
      </c>
      <c r="AZ50">
        <v>0.3</v>
      </c>
      <c r="BA50">
        <v>0.79</v>
      </c>
      <c r="BB50">
        <v>1437</v>
      </c>
      <c r="BC50">
        <v>1</v>
      </c>
    </row>
    <row r="51" spans="1:55" x14ac:dyDescent="0.25">
      <c r="A51" s="14" t="s">
        <v>72</v>
      </c>
      <c r="B51" s="29">
        <v>0.06</v>
      </c>
      <c r="C51" s="29">
        <v>0.01</v>
      </c>
      <c r="D51" s="29">
        <v>0.46</v>
      </c>
      <c r="E51" s="29">
        <v>-0.89</v>
      </c>
      <c r="F51" s="29">
        <v>-0.23</v>
      </c>
      <c r="G51" s="29">
        <v>0.06</v>
      </c>
      <c r="H51" s="29">
        <v>0.39</v>
      </c>
      <c r="I51" s="29">
        <v>0.94</v>
      </c>
      <c r="J51" s="29">
        <v>1427</v>
      </c>
      <c r="K51" s="79">
        <f t="shared" si="0"/>
        <v>1.83</v>
      </c>
      <c r="L51" s="40">
        <v>-0.20924596916347901</v>
      </c>
      <c r="M51" s="52" t="str">
        <f t="shared" si="1"/>
        <v>CONTIDO</v>
      </c>
      <c r="N51" s="30">
        <v>1</v>
      </c>
      <c r="O51" s="33" t="s">
        <v>72</v>
      </c>
      <c r="P51" s="25">
        <v>-0.45</v>
      </c>
      <c r="Q51" s="25">
        <v>0.01</v>
      </c>
      <c r="R51" s="25">
        <v>0.54</v>
      </c>
      <c r="S51" s="25">
        <v>-1.59</v>
      </c>
      <c r="T51" s="25">
        <v>-0.78</v>
      </c>
      <c r="U51" s="25">
        <v>-0.43</v>
      </c>
      <c r="V51" s="25">
        <v>-0.09</v>
      </c>
      <c r="W51" s="25">
        <v>0.51</v>
      </c>
      <c r="X51" s="25">
        <v>1507</v>
      </c>
      <c r="Y51" s="79">
        <f t="shared" si="2"/>
        <v>2.1</v>
      </c>
      <c r="Z51" s="49">
        <v>0.401263346514938</v>
      </c>
      <c r="AA51" s="54" t="str">
        <f t="shared" si="3"/>
        <v>CONTIDO</v>
      </c>
      <c r="AB51" s="26">
        <v>1</v>
      </c>
      <c r="AC51" s="14" t="s">
        <v>72</v>
      </c>
      <c r="AD51" s="29">
        <v>0.73</v>
      </c>
      <c r="AE51" s="29">
        <v>0.01</v>
      </c>
      <c r="AF51" s="29">
        <v>0.4</v>
      </c>
      <c r="AG51" s="29">
        <v>-0.04</v>
      </c>
      <c r="AH51" s="29">
        <v>0.45</v>
      </c>
      <c r="AI51" s="29">
        <v>0.72</v>
      </c>
      <c r="AJ51" s="29">
        <v>0.99</v>
      </c>
      <c r="AK51" s="29">
        <v>1.49</v>
      </c>
      <c r="AL51" s="29">
        <v>1332</v>
      </c>
      <c r="AM51" s="79">
        <f t="shared" si="4"/>
        <v>1.53</v>
      </c>
      <c r="AN51" s="40">
        <v>0.83100699776390197</v>
      </c>
      <c r="AO51" s="52" t="str">
        <f t="shared" si="5"/>
        <v>CONTIDO</v>
      </c>
      <c r="AP51" s="30">
        <v>1</v>
      </c>
      <c r="AS51" t="s">
        <v>71</v>
      </c>
      <c r="AT51">
        <v>0.02</v>
      </c>
      <c r="AU51">
        <v>0.01</v>
      </c>
      <c r="AV51">
        <v>0.36</v>
      </c>
      <c r="AW51">
        <v>-0.75</v>
      </c>
      <c r="AX51">
        <v>-0.22</v>
      </c>
      <c r="AY51">
        <v>0.03</v>
      </c>
      <c r="AZ51">
        <v>0.27</v>
      </c>
      <c r="BA51">
        <v>0.68</v>
      </c>
      <c r="BB51">
        <v>1555</v>
      </c>
      <c r="BC51">
        <v>1</v>
      </c>
    </row>
    <row r="52" spans="1:55" x14ac:dyDescent="0.25">
      <c r="A52" s="14" t="s">
        <v>73</v>
      </c>
      <c r="B52" s="29">
        <v>0.6</v>
      </c>
      <c r="C52" s="29">
        <v>0.01</v>
      </c>
      <c r="D52" s="29">
        <v>0.52</v>
      </c>
      <c r="E52" s="29">
        <v>-0.4</v>
      </c>
      <c r="F52" s="29">
        <v>0.26</v>
      </c>
      <c r="G52" s="29">
        <v>0.57999999999999996</v>
      </c>
      <c r="H52" s="29">
        <v>0.94</v>
      </c>
      <c r="I52" s="29">
        <v>1.62</v>
      </c>
      <c r="J52" s="29">
        <v>1413</v>
      </c>
      <c r="K52" s="79">
        <f t="shared" si="0"/>
        <v>2.02</v>
      </c>
      <c r="L52" s="40">
        <v>-3.0429461046543199E-3</v>
      </c>
      <c r="M52" s="52" t="str">
        <f t="shared" si="1"/>
        <v>CONTIDO</v>
      </c>
      <c r="N52" s="30">
        <v>1</v>
      </c>
      <c r="O52" s="33" t="s">
        <v>73</v>
      </c>
      <c r="P52" s="25">
        <v>-0.11</v>
      </c>
      <c r="Q52" s="25">
        <v>0.01</v>
      </c>
      <c r="R52" s="25">
        <v>0.55000000000000004</v>
      </c>
      <c r="S52" s="25">
        <v>-1.28</v>
      </c>
      <c r="T52" s="25">
        <v>-0.47</v>
      </c>
      <c r="U52" s="25">
        <v>-0.08</v>
      </c>
      <c r="V52" s="25">
        <v>0.26</v>
      </c>
      <c r="W52" s="25">
        <v>0.83</v>
      </c>
      <c r="X52" s="25">
        <v>1569</v>
      </c>
      <c r="Y52" s="79">
        <f t="shared" si="2"/>
        <v>2.11</v>
      </c>
      <c r="Z52" s="49">
        <v>0.50825897086989202</v>
      </c>
      <c r="AA52" s="54" t="str">
        <f t="shared" si="3"/>
        <v>CONTIDO</v>
      </c>
      <c r="AB52" s="26">
        <v>1</v>
      </c>
      <c r="AC52" s="14" t="s">
        <v>73</v>
      </c>
      <c r="AD52" s="29">
        <v>0.71</v>
      </c>
      <c r="AE52" s="29">
        <v>0.01</v>
      </c>
      <c r="AF52" s="29">
        <v>0.43</v>
      </c>
      <c r="AG52" s="29">
        <v>-7.0000000000000007E-2</v>
      </c>
      <c r="AH52" s="29">
        <v>0.41</v>
      </c>
      <c r="AI52" s="29">
        <v>0.69</v>
      </c>
      <c r="AJ52" s="29">
        <v>0.98</v>
      </c>
      <c r="AK52" s="29">
        <v>1.64</v>
      </c>
      <c r="AL52" s="29">
        <v>1437</v>
      </c>
      <c r="AM52" s="79">
        <f t="shared" si="4"/>
        <v>1.71</v>
      </c>
      <c r="AN52" s="40">
        <v>0.46508877197012999</v>
      </c>
      <c r="AO52" s="52" t="str">
        <f t="shared" si="5"/>
        <v>CONTIDO</v>
      </c>
      <c r="AP52" s="30">
        <v>1</v>
      </c>
      <c r="AS52" t="s">
        <v>72</v>
      </c>
      <c r="AT52">
        <v>0.73</v>
      </c>
      <c r="AU52">
        <v>0.01</v>
      </c>
      <c r="AV52">
        <v>0.4</v>
      </c>
      <c r="AW52">
        <v>-0.04</v>
      </c>
      <c r="AX52">
        <v>0.45</v>
      </c>
      <c r="AY52">
        <v>0.72</v>
      </c>
      <c r="AZ52">
        <v>0.99</v>
      </c>
      <c r="BA52">
        <v>1.49</v>
      </c>
      <c r="BB52">
        <v>1332</v>
      </c>
      <c r="BC52">
        <v>1</v>
      </c>
    </row>
    <row r="53" spans="1:55" x14ac:dyDescent="0.25">
      <c r="A53" s="14" t="s">
        <v>74</v>
      </c>
      <c r="B53" s="29">
        <v>0.26</v>
      </c>
      <c r="C53" s="29">
        <v>0.01</v>
      </c>
      <c r="D53" s="29">
        <v>0.47</v>
      </c>
      <c r="E53" s="29">
        <v>-0.72</v>
      </c>
      <c r="F53" s="29">
        <v>-0.06</v>
      </c>
      <c r="G53" s="29">
        <v>0.27</v>
      </c>
      <c r="H53" s="29">
        <v>0.56999999999999995</v>
      </c>
      <c r="I53" s="29">
        <v>1.1200000000000001</v>
      </c>
      <c r="J53" s="29">
        <v>1426</v>
      </c>
      <c r="K53" s="79">
        <f t="shared" si="0"/>
        <v>1.84</v>
      </c>
      <c r="L53" s="40">
        <v>0.419112386485191</v>
      </c>
      <c r="M53" s="52" t="str">
        <f t="shared" si="1"/>
        <v>CONTIDO</v>
      </c>
      <c r="N53" s="30">
        <v>1</v>
      </c>
      <c r="O53" s="33" t="s">
        <v>74</v>
      </c>
      <c r="P53" s="25">
        <v>0.3</v>
      </c>
      <c r="Q53" s="25">
        <v>0.01</v>
      </c>
      <c r="R53" s="25">
        <v>0.5</v>
      </c>
      <c r="S53" s="25">
        <v>-0.73</v>
      </c>
      <c r="T53" s="25">
        <v>-0.01</v>
      </c>
      <c r="U53" s="25">
        <v>0.32</v>
      </c>
      <c r="V53" s="25">
        <v>0.64</v>
      </c>
      <c r="W53" s="25">
        <v>1.19</v>
      </c>
      <c r="X53" s="25">
        <v>1303</v>
      </c>
      <c r="Y53" s="79">
        <f t="shared" si="2"/>
        <v>1.92</v>
      </c>
      <c r="Z53" s="49">
        <v>0.53314447834621903</v>
      </c>
      <c r="AA53" s="54" t="str">
        <f t="shared" si="3"/>
        <v>CONTIDO</v>
      </c>
      <c r="AB53" s="26">
        <v>1</v>
      </c>
      <c r="AC53" s="14" t="s">
        <v>74</v>
      </c>
      <c r="AD53" s="29">
        <v>0.43</v>
      </c>
      <c r="AE53" s="29">
        <v>0.01</v>
      </c>
      <c r="AF53" s="29">
        <v>0.39</v>
      </c>
      <c r="AG53" s="29">
        <v>-0.34</v>
      </c>
      <c r="AH53" s="29">
        <v>0.19</v>
      </c>
      <c r="AI53" s="29">
        <v>0.42</v>
      </c>
      <c r="AJ53" s="29">
        <v>0.66</v>
      </c>
      <c r="AK53" s="29">
        <v>1.19</v>
      </c>
      <c r="AL53" s="29">
        <v>1378</v>
      </c>
      <c r="AM53" s="79">
        <f t="shared" si="4"/>
        <v>1.53</v>
      </c>
      <c r="AN53" s="40">
        <v>0.29603119714674297</v>
      </c>
      <c r="AO53" s="52" t="str">
        <f t="shared" si="5"/>
        <v>CONTIDO</v>
      </c>
      <c r="AP53" s="30">
        <v>1</v>
      </c>
      <c r="AS53" t="s">
        <v>73</v>
      </c>
      <c r="AT53">
        <v>0.71</v>
      </c>
      <c r="AU53">
        <v>0.01</v>
      </c>
      <c r="AV53">
        <v>0.43</v>
      </c>
      <c r="AW53">
        <v>-7.0000000000000007E-2</v>
      </c>
      <c r="AX53">
        <v>0.41</v>
      </c>
      <c r="AY53">
        <v>0.69</v>
      </c>
      <c r="AZ53">
        <v>0.98</v>
      </c>
      <c r="BA53">
        <v>1.64</v>
      </c>
      <c r="BB53">
        <v>1437</v>
      </c>
      <c r="BC53">
        <v>1</v>
      </c>
    </row>
    <row r="54" spans="1:55" x14ac:dyDescent="0.25">
      <c r="A54" s="14" t="s">
        <v>75</v>
      </c>
      <c r="B54" s="29">
        <v>0.05</v>
      </c>
      <c r="C54" s="29">
        <v>0.01</v>
      </c>
      <c r="D54" s="29">
        <v>0.47</v>
      </c>
      <c r="E54" s="29">
        <v>-0.96</v>
      </c>
      <c r="F54" s="29">
        <v>-0.23</v>
      </c>
      <c r="G54" s="29">
        <v>7.0000000000000007E-2</v>
      </c>
      <c r="H54" s="29">
        <v>0.35</v>
      </c>
      <c r="I54" s="29">
        <v>0.93</v>
      </c>
      <c r="J54" s="29">
        <v>1409</v>
      </c>
      <c r="K54" s="79">
        <f t="shared" si="0"/>
        <v>1.8900000000000001</v>
      </c>
      <c r="L54" s="40">
        <v>-0.16895444084369601</v>
      </c>
      <c r="M54" s="52" t="str">
        <f t="shared" si="1"/>
        <v>CONTIDO</v>
      </c>
      <c r="N54" s="30">
        <v>1</v>
      </c>
      <c r="O54" s="33" t="s">
        <v>75</v>
      </c>
      <c r="P54" s="25">
        <v>1.1499999999999999</v>
      </c>
      <c r="Q54" s="25">
        <v>0.01</v>
      </c>
      <c r="R54" s="25">
        <v>0.38</v>
      </c>
      <c r="S54" s="25">
        <v>0.39</v>
      </c>
      <c r="T54" s="25">
        <v>0.89</v>
      </c>
      <c r="U54" s="25">
        <v>1.1499999999999999</v>
      </c>
      <c r="V54" s="25">
        <v>1.41</v>
      </c>
      <c r="W54" s="25">
        <v>1.89</v>
      </c>
      <c r="X54" s="25">
        <v>1555</v>
      </c>
      <c r="Y54" s="79">
        <f t="shared" si="2"/>
        <v>1.5</v>
      </c>
      <c r="Z54" s="49">
        <v>1.68342445340248</v>
      </c>
      <c r="AA54" s="54" t="str">
        <f t="shared" si="3"/>
        <v>CONTIDO</v>
      </c>
      <c r="AB54" s="26">
        <v>1</v>
      </c>
      <c r="AC54" s="14" t="s">
        <v>75</v>
      </c>
      <c r="AD54" s="29">
        <v>0.27</v>
      </c>
      <c r="AE54" s="29">
        <v>0.01</v>
      </c>
      <c r="AF54" s="29">
        <v>0.41</v>
      </c>
      <c r="AG54" s="29">
        <v>-0.62</v>
      </c>
      <c r="AH54" s="29">
        <v>0.01</v>
      </c>
      <c r="AI54" s="29">
        <v>0.31</v>
      </c>
      <c r="AJ54" s="29">
        <v>0.55000000000000004</v>
      </c>
      <c r="AK54" s="29">
        <v>0.98</v>
      </c>
      <c r="AL54" s="29">
        <v>1477</v>
      </c>
      <c r="AM54" s="79">
        <f t="shared" si="4"/>
        <v>1.6</v>
      </c>
      <c r="AN54" s="40">
        <v>-0.41604798466868997</v>
      </c>
      <c r="AO54" s="52" t="str">
        <f t="shared" si="5"/>
        <v>CONTIDO</v>
      </c>
      <c r="AP54" s="30">
        <v>1</v>
      </c>
      <c r="AS54" t="s">
        <v>74</v>
      </c>
      <c r="AT54">
        <v>0.43</v>
      </c>
      <c r="AU54">
        <v>0.01</v>
      </c>
      <c r="AV54">
        <v>0.39</v>
      </c>
      <c r="AW54">
        <v>-0.34</v>
      </c>
      <c r="AX54">
        <v>0.19</v>
      </c>
      <c r="AY54">
        <v>0.42</v>
      </c>
      <c r="AZ54">
        <v>0.66</v>
      </c>
      <c r="BA54">
        <v>1.19</v>
      </c>
      <c r="BB54">
        <v>1378</v>
      </c>
      <c r="BC54">
        <v>1</v>
      </c>
    </row>
    <row r="55" spans="1:55" x14ac:dyDescent="0.25">
      <c r="A55" s="14" t="s">
        <v>76</v>
      </c>
      <c r="B55" s="29">
        <v>0.1</v>
      </c>
      <c r="C55" s="29">
        <v>0.01</v>
      </c>
      <c r="D55" s="29">
        <v>0.52</v>
      </c>
      <c r="E55" s="29">
        <v>-0.99</v>
      </c>
      <c r="F55" s="29">
        <v>-0.23</v>
      </c>
      <c r="G55" s="29">
        <v>0.11</v>
      </c>
      <c r="H55" s="29">
        <v>0.46</v>
      </c>
      <c r="I55" s="29">
        <v>1.05</v>
      </c>
      <c r="J55" s="29">
        <v>1400</v>
      </c>
      <c r="K55" s="79">
        <f t="shared" si="0"/>
        <v>2.04</v>
      </c>
      <c r="L55" s="40">
        <v>-0.196936764795759</v>
      </c>
      <c r="M55" s="52" t="str">
        <f t="shared" si="1"/>
        <v>CONTIDO</v>
      </c>
      <c r="N55" s="30">
        <v>1</v>
      </c>
      <c r="O55" s="33" t="s">
        <v>76</v>
      </c>
      <c r="P55" s="25">
        <v>0.96</v>
      </c>
      <c r="Q55" s="25">
        <v>0.01</v>
      </c>
      <c r="R55" s="25">
        <v>0.51</v>
      </c>
      <c r="S55" s="25">
        <v>-0.05</v>
      </c>
      <c r="T55" s="25">
        <v>0.63</v>
      </c>
      <c r="U55" s="25">
        <v>0.94</v>
      </c>
      <c r="V55" s="25">
        <v>1.28</v>
      </c>
      <c r="W55" s="25">
        <v>1.95</v>
      </c>
      <c r="X55" s="25">
        <v>1353</v>
      </c>
      <c r="Y55" s="79">
        <f t="shared" si="2"/>
        <v>2</v>
      </c>
      <c r="Z55" s="49">
        <v>1.4812535962650399</v>
      </c>
      <c r="AA55" s="54" t="str">
        <f t="shared" si="3"/>
        <v>CONTIDO</v>
      </c>
      <c r="AB55" s="26">
        <v>1</v>
      </c>
      <c r="AC55" s="14" t="s">
        <v>76</v>
      </c>
      <c r="AD55" s="29">
        <v>0.47</v>
      </c>
      <c r="AE55" s="29">
        <v>0.01</v>
      </c>
      <c r="AF55" s="29">
        <v>0.42</v>
      </c>
      <c r="AG55" s="29">
        <v>-0.38</v>
      </c>
      <c r="AH55" s="29">
        <v>0.2</v>
      </c>
      <c r="AI55" s="29">
        <v>0.48</v>
      </c>
      <c r="AJ55" s="29">
        <v>0.75</v>
      </c>
      <c r="AK55" s="29">
        <v>1.29</v>
      </c>
      <c r="AL55" s="29">
        <v>1447</v>
      </c>
      <c r="AM55" s="79">
        <f t="shared" si="4"/>
        <v>1.67</v>
      </c>
      <c r="AN55" s="40">
        <v>-6.8114934408190095E-2</v>
      </c>
      <c r="AO55" s="52" t="str">
        <f t="shared" si="5"/>
        <v>CONTIDO</v>
      </c>
      <c r="AP55" s="30">
        <v>1</v>
      </c>
      <c r="AS55" t="s">
        <v>75</v>
      </c>
      <c r="AT55">
        <v>0.27</v>
      </c>
      <c r="AU55">
        <v>0.01</v>
      </c>
      <c r="AV55">
        <v>0.41</v>
      </c>
      <c r="AW55">
        <v>-0.62</v>
      </c>
      <c r="AX55">
        <v>0.01</v>
      </c>
      <c r="AY55">
        <v>0.31</v>
      </c>
      <c r="AZ55">
        <v>0.55000000000000004</v>
      </c>
      <c r="BA55">
        <v>0.98</v>
      </c>
      <c r="BB55">
        <v>1477</v>
      </c>
      <c r="BC55">
        <v>1</v>
      </c>
    </row>
    <row r="56" spans="1:55" x14ac:dyDescent="0.25">
      <c r="A56" s="14" t="s">
        <v>77</v>
      </c>
      <c r="B56" s="29">
        <v>0.28000000000000003</v>
      </c>
      <c r="C56" s="29">
        <v>0.01</v>
      </c>
      <c r="D56" s="29">
        <v>0.51</v>
      </c>
      <c r="E56" s="29">
        <v>-0.76</v>
      </c>
      <c r="F56" s="29">
        <v>-0.04</v>
      </c>
      <c r="G56" s="29">
        <v>0.28999999999999998</v>
      </c>
      <c r="H56" s="29">
        <v>0.62</v>
      </c>
      <c r="I56" s="29">
        <v>1.23</v>
      </c>
      <c r="J56" s="29">
        <v>1435</v>
      </c>
      <c r="K56" s="79">
        <f t="shared" si="0"/>
        <v>1.99</v>
      </c>
      <c r="L56" s="40">
        <v>-0.29946825553926698</v>
      </c>
      <c r="M56" s="52" t="str">
        <f t="shared" si="1"/>
        <v>CONTIDO</v>
      </c>
      <c r="N56" s="30">
        <v>1</v>
      </c>
      <c r="O56" s="33" t="s">
        <v>77</v>
      </c>
      <c r="P56" s="25">
        <v>0.77</v>
      </c>
      <c r="Q56" s="25">
        <v>0.01</v>
      </c>
      <c r="R56" s="25">
        <v>0.51</v>
      </c>
      <c r="S56" s="25">
        <v>-0.23</v>
      </c>
      <c r="T56" s="25">
        <v>0.45</v>
      </c>
      <c r="U56" s="25">
        <v>0.78</v>
      </c>
      <c r="V56" s="25">
        <v>1.1000000000000001</v>
      </c>
      <c r="W56" s="25">
        <v>1.77</v>
      </c>
      <c r="X56" s="25">
        <v>1247</v>
      </c>
      <c r="Y56" s="79">
        <f t="shared" si="2"/>
        <v>2</v>
      </c>
      <c r="Z56" s="49">
        <v>0.77578679360092095</v>
      </c>
      <c r="AA56" s="54" t="str">
        <f t="shared" si="3"/>
        <v>CONTIDO</v>
      </c>
      <c r="AB56" s="26">
        <v>1</v>
      </c>
      <c r="AC56" s="14" t="s">
        <v>77</v>
      </c>
      <c r="AD56" s="29">
        <v>0.28999999999999998</v>
      </c>
      <c r="AE56" s="29">
        <v>0.01</v>
      </c>
      <c r="AF56" s="29">
        <v>0.45</v>
      </c>
      <c r="AG56" s="29">
        <v>-0.68</v>
      </c>
      <c r="AH56" s="29">
        <v>0</v>
      </c>
      <c r="AI56" s="29">
        <v>0.32</v>
      </c>
      <c r="AJ56" s="29">
        <v>0.6</v>
      </c>
      <c r="AK56" s="29">
        <v>1.08</v>
      </c>
      <c r="AL56" s="29">
        <v>1350</v>
      </c>
      <c r="AM56" s="79">
        <f t="shared" si="4"/>
        <v>1.7600000000000002</v>
      </c>
      <c r="AN56" s="40">
        <v>0.19642786096944501</v>
      </c>
      <c r="AO56" s="52" t="str">
        <f t="shared" si="5"/>
        <v>CONTIDO</v>
      </c>
      <c r="AP56" s="30">
        <v>1</v>
      </c>
      <c r="AS56" t="s">
        <v>76</v>
      </c>
      <c r="AT56">
        <v>0.47</v>
      </c>
      <c r="AU56">
        <v>0.01</v>
      </c>
      <c r="AV56">
        <v>0.42</v>
      </c>
      <c r="AW56">
        <v>-0.38</v>
      </c>
      <c r="AX56">
        <v>0.2</v>
      </c>
      <c r="AY56">
        <v>0.48</v>
      </c>
      <c r="AZ56">
        <v>0.75</v>
      </c>
      <c r="BA56">
        <v>1.29</v>
      </c>
      <c r="BB56">
        <v>1447</v>
      </c>
      <c r="BC56">
        <v>1</v>
      </c>
    </row>
    <row r="57" spans="1:55" x14ac:dyDescent="0.25">
      <c r="A57" s="14" t="s">
        <v>78</v>
      </c>
      <c r="B57" s="29">
        <v>-0.82</v>
      </c>
      <c r="C57" s="29">
        <v>0.01</v>
      </c>
      <c r="D57" s="29">
        <v>0.53</v>
      </c>
      <c r="E57" s="29">
        <v>-1.98</v>
      </c>
      <c r="F57" s="29">
        <v>-1.1299999999999999</v>
      </c>
      <c r="G57" s="29">
        <v>-0.79</v>
      </c>
      <c r="H57" s="29">
        <v>-0.45</v>
      </c>
      <c r="I57" s="29">
        <v>0.12</v>
      </c>
      <c r="J57" s="29">
        <v>1552</v>
      </c>
      <c r="K57" s="79">
        <f t="shared" si="0"/>
        <v>2.1</v>
      </c>
      <c r="L57" s="40">
        <v>-0.94067992072667095</v>
      </c>
      <c r="M57" s="52" t="str">
        <f t="shared" si="1"/>
        <v>CONTIDO</v>
      </c>
      <c r="N57" s="30">
        <v>1</v>
      </c>
      <c r="O57" s="33" t="s">
        <v>78</v>
      </c>
      <c r="P57" s="25">
        <v>0.18</v>
      </c>
      <c r="Q57" s="25">
        <v>0.01</v>
      </c>
      <c r="R57" s="25">
        <v>0.38</v>
      </c>
      <c r="S57" s="25">
        <v>-0.62</v>
      </c>
      <c r="T57" s="25">
        <v>-0.06</v>
      </c>
      <c r="U57" s="25">
        <v>0.2</v>
      </c>
      <c r="V57" s="25">
        <v>0.44</v>
      </c>
      <c r="W57" s="25">
        <v>0.89</v>
      </c>
      <c r="X57" s="25">
        <v>1574</v>
      </c>
      <c r="Y57" s="79">
        <f t="shared" si="2"/>
        <v>1.51</v>
      </c>
      <c r="Z57" s="49">
        <v>-4.2909973554419001E-2</v>
      </c>
      <c r="AA57" s="54" t="str">
        <f t="shared" si="3"/>
        <v>CONTIDO</v>
      </c>
      <c r="AB57" s="26">
        <v>1</v>
      </c>
      <c r="AC57" s="14" t="s">
        <v>78</v>
      </c>
      <c r="AD57" s="29">
        <v>0.5</v>
      </c>
      <c r="AE57" s="29">
        <v>0.01</v>
      </c>
      <c r="AF57" s="29">
        <v>0.34</v>
      </c>
      <c r="AG57" s="29">
        <v>-0.17</v>
      </c>
      <c r="AH57" s="29">
        <v>0.28999999999999998</v>
      </c>
      <c r="AI57" s="29">
        <v>0.5</v>
      </c>
      <c r="AJ57" s="29">
        <v>0.73</v>
      </c>
      <c r="AK57" s="29">
        <v>1.1499999999999999</v>
      </c>
      <c r="AL57" s="29">
        <v>1500</v>
      </c>
      <c r="AM57" s="79">
        <f t="shared" si="4"/>
        <v>1.3199999999999998</v>
      </c>
      <c r="AN57" s="40">
        <v>1.1105352466746099</v>
      </c>
      <c r="AO57" s="52" t="str">
        <f t="shared" si="5"/>
        <v>CONTIDO</v>
      </c>
      <c r="AP57" s="30">
        <v>1</v>
      </c>
      <c r="AS57" t="s">
        <v>77</v>
      </c>
      <c r="AT57">
        <v>0.28999999999999998</v>
      </c>
      <c r="AU57">
        <v>0.01</v>
      </c>
      <c r="AV57">
        <v>0.45</v>
      </c>
      <c r="AW57">
        <v>-0.68</v>
      </c>
      <c r="AX57">
        <v>0</v>
      </c>
      <c r="AY57">
        <v>0.32</v>
      </c>
      <c r="AZ57">
        <v>0.6</v>
      </c>
      <c r="BA57">
        <v>1.08</v>
      </c>
      <c r="BB57">
        <v>1350</v>
      </c>
      <c r="BC57">
        <v>1</v>
      </c>
    </row>
    <row r="58" spans="1:55" x14ac:dyDescent="0.25">
      <c r="A58" s="14" t="s">
        <v>79</v>
      </c>
      <c r="B58" s="29">
        <v>-0.42</v>
      </c>
      <c r="C58" s="29">
        <v>0.01</v>
      </c>
      <c r="D58" s="29">
        <v>0.51</v>
      </c>
      <c r="E58" s="29">
        <v>-1.5</v>
      </c>
      <c r="F58" s="29">
        <v>-0.75</v>
      </c>
      <c r="G58" s="29">
        <v>-0.41</v>
      </c>
      <c r="H58" s="29">
        <v>-0.08</v>
      </c>
      <c r="I58" s="29">
        <v>0.51</v>
      </c>
      <c r="J58" s="29">
        <v>1323</v>
      </c>
      <c r="K58" s="79">
        <f t="shared" si="0"/>
        <v>2.0099999999999998</v>
      </c>
      <c r="L58" s="40">
        <v>0.19845385246943301</v>
      </c>
      <c r="M58" s="52" t="str">
        <f t="shared" si="1"/>
        <v>CONTIDO</v>
      </c>
      <c r="N58" s="30">
        <v>1</v>
      </c>
      <c r="O58" s="33" t="s">
        <v>79</v>
      </c>
      <c r="P58" s="25">
        <v>-7.0000000000000007E-2</v>
      </c>
      <c r="Q58" s="25">
        <v>0.01</v>
      </c>
      <c r="R58" s="25">
        <v>0.46</v>
      </c>
      <c r="S58" s="25">
        <v>-1.04</v>
      </c>
      <c r="T58" s="25">
        <v>-0.37</v>
      </c>
      <c r="U58" s="25">
        <v>-0.04</v>
      </c>
      <c r="V58" s="25">
        <v>0.24</v>
      </c>
      <c r="W58" s="25">
        <v>0.74</v>
      </c>
      <c r="X58" s="25">
        <v>1345</v>
      </c>
      <c r="Y58" s="79">
        <f t="shared" si="2"/>
        <v>1.78</v>
      </c>
      <c r="Z58" s="49">
        <v>1.1269854637427801</v>
      </c>
      <c r="AA58" s="54" t="str">
        <f t="shared" si="3"/>
        <v>NÃO</v>
      </c>
      <c r="AB58" s="26">
        <v>1</v>
      </c>
      <c r="AC58" s="14" t="s">
        <v>79</v>
      </c>
      <c r="AD58" s="29">
        <v>-0.05</v>
      </c>
      <c r="AE58" s="29">
        <v>0.01</v>
      </c>
      <c r="AF58" s="29">
        <v>0.39</v>
      </c>
      <c r="AG58" s="29">
        <v>-0.88</v>
      </c>
      <c r="AH58" s="29">
        <v>-0.3</v>
      </c>
      <c r="AI58" s="29">
        <v>-0.03</v>
      </c>
      <c r="AJ58" s="29">
        <v>0.21</v>
      </c>
      <c r="AK58" s="29">
        <v>0.67</v>
      </c>
      <c r="AL58" s="29">
        <v>1443</v>
      </c>
      <c r="AM58" s="79">
        <f t="shared" si="4"/>
        <v>1.55</v>
      </c>
      <c r="AN58" s="40">
        <v>0.54086334686355197</v>
      </c>
      <c r="AO58" s="52" t="str">
        <f t="shared" si="5"/>
        <v>CONTIDO</v>
      </c>
      <c r="AP58" s="30">
        <v>1</v>
      </c>
      <c r="AS58" t="s">
        <v>78</v>
      </c>
      <c r="AT58">
        <v>0.5</v>
      </c>
      <c r="AU58">
        <v>0.01</v>
      </c>
      <c r="AV58">
        <v>0.34</v>
      </c>
      <c r="AW58">
        <v>-0.17</v>
      </c>
      <c r="AX58">
        <v>0.28999999999999998</v>
      </c>
      <c r="AY58">
        <v>0.5</v>
      </c>
      <c r="AZ58">
        <v>0.73</v>
      </c>
      <c r="BA58">
        <v>1.1499999999999999</v>
      </c>
      <c r="BB58">
        <v>1500</v>
      </c>
      <c r="BC58">
        <v>1</v>
      </c>
    </row>
    <row r="59" spans="1:55" x14ac:dyDescent="0.25">
      <c r="A59" s="14" t="s">
        <v>80</v>
      </c>
      <c r="B59" s="29">
        <v>-0.36</v>
      </c>
      <c r="C59" s="29">
        <v>0.01</v>
      </c>
      <c r="D59" s="29">
        <v>0.54</v>
      </c>
      <c r="E59" s="29">
        <v>-1.44</v>
      </c>
      <c r="F59" s="29">
        <v>-0.71</v>
      </c>
      <c r="G59" s="29">
        <v>-0.34</v>
      </c>
      <c r="H59" s="29">
        <v>-0.01</v>
      </c>
      <c r="I59" s="29">
        <v>0.68</v>
      </c>
      <c r="J59" s="29">
        <v>1339</v>
      </c>
      <c r="K59" s="79">
        <f t="shared" si="0"/>
        <v>2.12</v>
      </c>
      <c r="L59" s="40">
        <v>0.90629106074419297</v>
      </c>
      <c r="M59" s="52" t="str">
        <f t="shared" si="1"/>
        <v>NÃO</v>
      </c>
      <c r="N59" s="30">
        <v>1</v>
      </c>
      <c r="O59" s="33" t="s">
        <v>80</v>
      </c>
      <c r="P59" s="25">
        <v>0.08</v>
      </c>
      <c r="Q59" s="25">
        <v>0.01</v>
      </c>
      <c r="R59" s="25">
        <v>0.52</v>
      </c>
      <c r="S59" s="25">
        <v>-1.05</v>
      </c>
      <c r="T59" s="25">
        <v>-0.23</v>
      </c>
      <c r="U59" s="25">
        <v>0.09</v>
      </c>
      <c r="V59" s="25">
        <v>0.41</v>
      </c>
      <c r="W59" s="25">
        <v>1.08</v>
      </c>
      <c r="X59" s="25">
        <v>1292</v>
      </c>
      <c r="Y59" s="79">
        <f t="shared" si="2"/>
        <v>2.13</v>
      </c>
      <c r="Z59" s="49">
        <v>0.29901346284717301</v>
      </c>
      <c r="AA59" s="54" t="str">
        <f t="shared" si="3"/>
        <v>CONTIDO</v>
      </c>
      <c r="AB59" s="26">
        <v>1</v>
      </c>
      <c r="AC59" s="14" t="s">
        <v>80</v>
      </c>
      <c r="AD59" s="29">
        <v>-0.23</v>
      </c>
      <c r="AE59" s="29">
        <v>0.01</v>
      </c>
      <c r="AF59" s="29">
        <v>0.42</v>
      </c>
      <c r="AG59" s="29">
        <v>-1.1200000000000001</v>
      </c>
      <c r="AH59" s="29">
        <v>-0.51</v>
      </c>
      <c r="AI59" s="29">
        <v>-0.22</v>
      </c>
      <c r="AJ59" s="29">
        <v>0.05</v>
      </c>
      <c r="AK59" s="29">
        <v>0.54</v>
      </c>
      <c r="AL59" s="29">
        <v>1449</v>
      </c>
      <c r="AM59" s="79">
        <f t="shared" si="4"/>
        <v>1.6600000000000001</v>
      </c>
      <c r="AN59" s="40">
        <v>1.52801097161643E-2</v>
      </c>
      <c r="AO59" s="52" t="str">
        <f t="shared" si="5"/>
        <v>CONTIDO</v>
      </c>
      <c r="AP59" s="30">
        <v>1</v>
      </c>
      <c r="AS59" t="s">
        <v>79</v>
      </c>
      <c r="AT59">
        <v>-0.05</v>
      </c>
      <c r="AU59">
        <v>0.01</v>
      </c>
      <c r="AV59">
        <v>0.39</v>
      </c>
      <c r="AW59">
        <v>-0.88</v>
      </c>
      <c r="AX59">
        <v>-0.3</v>
      </c>
      <c r="AY59">
        <v>-0.03</v>
      </c>
      <c r="AZ59">
        <v>0.21</v>
      </c>
      <c r="BA59">
        <v>0.67</v>
      </c>
      <c r="BB59">
        <v>1443</v>
      </c>
      <c r="BC59">
        <v>1</v>
      </c>
    </row>
    <row r="60" spans="1:55" x14ac:dyDescent="0.25">
      <c r="A60" s="14" t="s">
        <v>81</v>
      </c>
      <c r="B60" s="29">
        <v>-0.06</v>
      </c>
      <c r="C60" s="29">
        <v>0.01</v>
      </c>
      <c r="D60" s="29">
        <v>0.3</v>
      </c>
      <c r="E60" s="29">
        <v>-0.67</v>
      </c>
      <c r="F60" s="29">
        <v>-0.26</v>
      </c>
      <c r="G60" s="29">
        <v>-0.06</v>
      </c>
      <c r="H60" s="29">
        <v>0.14000000000000001</v>
      </c>
      <c r="I60" s="29">
        <v>0.52</v>
      </c>
      <c r="J60" s="29">
        <v>1575</v>
      </c>
      <c r="K60" s="79">
        <f t="shared" si="0"/>
        <v>1.19</v>
      </c>
      <c r="L60" s="40">
        <v>-0.37370758681628402</v>
      </c>
      <c r="M60" s="52" t="str">
        <f t="shared" si="1"/>
        <v>CONTIDO</v>
      </c>
      <c r="N60" s="30">
        <v>1</v>
      </c>
      <c r="O60" s="33" t="s">
        <v>81</v>
      </c>
      <c r="P60" s="25">
        <v>0.21</v>
      </c>
      <c r="Q60" s="25">
        <v>0.01</v>
      </c>
      <c r="R60" s="25">
        <v>0.28999999999999998</v>
      </c>
      <c r="S60" s="25">
        <v>-0.36</v>
      </c>
      <c r="T60" s="25">
        <v>0.02</v>
      </c>
      <c r="U60" s="25">
        <v>0.2</v>
      </c>
      <c r="V60" s="25">
        <v>0.41</v>
      </c>
      <c r="W60" s="25">
        <v>0.76</v>
      </c>
      <c r="X60" s="25">
        <v>1394</v>
      </c>
      <c r="Y60" s="79">
        <f t="shared" si="2"/>
        <v>1.1200000000000001</v>
      </c>
      <c r="Z60" s="49">
        <v>0.82132620657946898</v>
      </c>
      <c r="AA60" s="54" t="str">
        <f t="shared" si="3"/>
        <v>NÃO</v>
      </c>
      <c r="AB60" s="26">
        <v>1</v>
      </c>
      <c r="AC60" s="14" t="s">
        <v>81</v>
      </c>
      <c r="AD60" s="29">
        <v>-0.23</v>
      </c>
      <c r="AE60" s="29">
        <v>0.01</v>
      </c>
      <c r="AF60" s="29">
        <v>0.3</v>
      </c>
      <c r="AG60" s="29">
        <v>-0.85</v>
      </c>
      <c r="AH60" s="29">
        <v>-0.42</v>
      </c>
      <c r="AI60" s="29">
        <v>-0.22</v>
      </c>
      <c r="AJ60" s="29">
        <v>-0.01</v>
      </c>
      <c r="AK60" s="29">
        <v>0.33</v>
      </c>
      <c r="AL60" s="29">
        <v>1538</v>
      </c>
      <c r="AM60" s="79">
        <f t="shared" si="4"/>
        <v>1.18</v>
      </c>
      <c r="AN60" s="40">
        <v>-0.72322379836750506</v>
      </c>
      <c r="AO60" s="52" t="str">
        <f t="shared" si="5"/>
        <v>CONTIDO</v>
      </c>
      <c r="AP60" s="30">
        <v>1</v>
      </c>
      <c r="AS60" t="s">
        <v>80</v>
      </c>
      <c r="AT60">
        <v>-0.23</v>
      </c>
      <c r="AU60">
        <v>0.01</v>
      </c>
      <c r="AV60">
        <v>0.42</v>
      </c>
      <c r="AW60">
        <v>-1.1200000000000001</v>
      </c>
      <c r="AX60">
        <v>-0.51</v>
      </c>
      <c r="AY60">
        <v>-0.22</v>
      </c>
      <c r="AZ60">
        <v>0.05</v>
      </c>
      <c r="BA60">
        <v>0.54</v>
      </c>
      <c r="BB60">
        <v>1449</v>
      </c>
      <c r="BC60">
        <v>1</v>
      </c>
    </row>
    <row r="61" spans="1:55" x14ac:dyDescent="0.25">
      <c r="A61" s="14" t="s">
        <v>82</v>
      </c>
      <c r="B61" s="29">
        <v>0.01</v>
      </c>
      <c r="C61" s="29">
        <v>0.01</v>
      </c>
      <c r="D61" s="29">
        <v>0.51</v>
      </c>
      <c r="E61" s="29">
        <v>-0.99</v>
      </c>
      <c r="F61" s="29">
        <v>-0.31</v>
      </c>
      <c r="G61" s="29">
        <v>0.03</v>
      </c>
      <c r="H61" s="29">
        <v>0.35</v>
      </c>
      <c r="I61" s="29">
        <v>1.04</v>
      </c>
      <c r="J61" s="29">
        <v>1454</v>
      </c>
      <c r="K61" s="79">
        <f t="shared" si="0"/>
        <v>2.0300000000000002</v>
      </c>
      <c r="L61" s="40">
        <v>-8.70623066155473E-2</v>
      </c>
      <c r="M61" s="52" t="str">
        <f t="shared" si="1"/>
        <v>CONTIDO</v>
      </c>
      <c r="N61" s="30">
        <v>1</v>
      </c>
      <c r="O61" s="33" t="s">
        <v>82</v>
      </c>
      <c r="P61" s="25">
        <v>0.22</v>
      </c>
      <c r="Q61" s="25">
        <v>0.01</v>
      </c>
      <c r="R61" s="25">
        <v>0.52</v>
      </c>
      <c r="S61" s="25">
        <v>-0.81</v>
      </c>
      <c r="T61" s="25">
        <v>-0.1</v>
      </c>
      <c r="U61" s="25">
        <v>0.23</v>
      </c>
      <c r="V61" s="25">
        <v>0.56000000000000005</v>
      </c>
      <c r="W61" s="25">
        <v>1.2</v>
      </c>
      <c r="X61" s="25">
        <v>1575</v>
      </c>
      <c r="Y61" s="79">
        <f t="shared" si="2"/>
        <v>2.0099999999999998</v>
      </c>
      <c r="Z61" s="49">
        <v>0.253032427752931</v>
      </c>
      <c r="AA61" s="54" t="str">
        <f t="shared" si="3"/>
        <v>CONTIDO</v>
      </c>
      <c r="AB61" s="26">
        <v>1</v>
      </c>
      <c r="AC61" s="14" t="s">
        <v>82</v>
      </c>
      <c r="AD61" s="29">
        <v>0.12</v>
      </c>
      <c r="AE61" s="29">
        <v>0.01</v>
      </c>
      <c r="AF61" s="29">
        <v>0.43</v>
      </c>
      <c r="AG61" s="29">
        <v>-0.75</v>
      </c>
      <c r="AH61" s="29">
        <v>-0.15</v>
      </c>
      <c r="AI61" s="29">
        <v>0.14000000000000001</v>
      </c>
      <c r="AJ61" s="29">
        <v>0.41</v>
      </c>
      <c r="AK61" s="29">
        <v>0.91</v>
      </c>
      <c r="AL61" s="29">
        <v>1414</v>
      </c>
      <c r="AM61" s="79">
        <f t="shared" si="4"/>
        <v>1.6600000000000001</v>
      </c>
      <c r="AN61" s="40">
        <v>0.207693244581311</v>
      </c>
      <c r="AO61" s="52" t="str">
        <f t="shared" si="5"/>
        <v>CONTIDO</v>
      </c>
      <c r="AP61" s="30">
        <v>1</v>
      </c>
      <c r="AS61" t="s">
        <v>81</v>
      </c>
      <c r="AT61">
        <v>-0.23</v>
      </c>
      <c r="AU61">
        <v>0.01</v>
      </c>
      <c r="AV61">
        <v>0.3</v>
      </c>
      <c r="AW61">
        <v>-0.85</v>
      </c>
      <c r="AX61">
        <v>-0.42</v>
      </c>
      <c r="AY61">
        <v>-0.22</v>
      </c>
      <c r="AZ61">
        <v>-0.01</v>
      </c>
      <c r="BA61">
        <v>0.33</v>
      </c>
      <c r="BB61">
        <v>1538</v>
      </c>
      <c r="BC61">
        <v>1</v>
      </c>
    </row>
    <row r="62" spans="1:55" x14ac:dyDescent="0.25">
      <c r="A62" s="14" t="s">
        <v>83</v>
      </c>
      <c r="B62" s="29">
        <v>0.37</v>
      </c>
      <c r="C62" s="29">
        <v>0.01</v>
      </c>
      <c r="D62" s="29">
        <v>0.46</v>
      </c>
      <c r="E62" s="29">
        <v>-0.49</v>
      </c>
      <c r="F62" s="29">
        <v>7.0000000000000007E-2</v>
      </c>
      <c r="G62" s="29">
        <v>0.35</v>
      </c>
      <c r="H62" s="29">
        <v>0.67</v>
      </c>
      <c r="I62" s="29">
        <v>1.27</v>
      </c>
      <c r="J62" s="29">
        <v>1326</v>
      </c>
      <c r="K62" s="79">
        <f t="shared" si="0"/>
        <v>1.76</v>
      </c>
      <c r="L62" s="40">
        <v>-0.84251282552971596</v>
      </c>
      <c r="M62" s="52" t="str">
        <f t="shared" si="1"/>
        <v>NÃO</v>
      </c>
      <c r="N62" s="30">
        <v>1</v>
      </c>
      <c r="O62" s="33" t="s">
        <v>83</v>
      </c>
      <c r="P62" s="25">
        <v>0.41</v>
      </c>
      <c r="Q62" s="25">
        <v>0.01</v>
      </c>
      <c r="R62" s="25">
        <v>0.46</v>
      </c>
      <c r="S62" s="25">
        <v>-0.52</v>
      </c>
      <c r="T62" s="25">
        <v>0.12</v>
      </c>
      <c r="U62" s="25">
        <v>0.42</v>
      </c>
      <c r="V62" s="25">
        <v>0.72</v>
      </c>
      <c r="W62" s="25">
        <v>1.31</v>
      </c>
      <c r="X62" s="25">
        <v>1401</v>
      </c>
      <c r="Y62" s="79">
        <f t="shared" si="2"/>
        <v>1.83</v>
      </c>
      <c r="Z62" s="49">
        <v>0.40571782957676</v>
      </c>
      <c r="AA62" s="54" t="str">
        <f t="shared" si="3"/>
        <v>CONTIDO</v>
      </c>
      <c r="AB62" s="26">
        <v>1</v>
      </c>
      <c r="AC62" s="14" t="s">
        <v>83</v>
      </c>
      <c r="AD62" s="29">
        <v>0.34</v>
      </c>
      <c r="AE62" s="29">
        <v>0.01</v>
      </c>
      <c r="AF62" s="29">
        <v>0.39</v>
      </c>
      <c r="AG62" s="29">
        <v>-0.41</v>
      </c>
      <c r="AH62" s="29">
        <v>0.08</v>
      </c>
      <c r="AI62" s="29">
        <v>0.34</v>
      </c>
      <c r="AJ62" s="29">
        <v>0.6</v>
      </c>
      <c r="AK62" s="29">
        <v>1.1499999999999999</v>
      </c>
      <c r="AL62" s="29">
        <v>1421</v>
      </c>
      <c r="AM62" s="79">
        <f t="shared" si="4"/>
        <v>1.5599999999999998</v>
      </c>
      <c r="AN62" s="40">
        <v>0.150636004095974</v>
      </c>
      <c r="AO62" s="52" t="str">
        <f t="shared" si="5"/>
        <v>CONTIDO</v>
      </c>
      <c r="AP62" s="30">
        <v>1</v>
      </c>
      <c r="AS62" t="s">
        <v>82</v>
      </c>
      <c r="AT62">
        <v>0.12</v>
      </c>
      <c r="AU62">
        <v>0.01</v>
      </c>
      <c r="AV62">
        <v>0.43</v>
      </c>
      <c r="AW62">
        <v>-0.75</v>
      </c>
      <c r="AX62">
        <v>-0.15</v>
      </c>
      <c r="AY62">
        <v>0.14000000000000001</v>
      </c>
      <c r="AZ62">
        <v>0.41</v>
      </c>
      <c r="BA62">
        <v>0.91</v>
      </c>
      <c r="BB62">
        <v>1414</v>
      </c>
      <c r="BC62">
        <v>1</v>
      </c>
    </row>
    <row r="63" spans="1:55" x14ac:dyDescent="0.25">
      <c r="A63" s="14" t="s">
        <v>84</v>
      </c>
      <c r="B63" s="29">
        <v>-0.39</v>
      </c>
      <c r="C63" s="29">
        <v>0.01</v>
      </c>
      <c r="D63" s="29">
        <v>0.32</v>
      </c>
      <c r="E63" s="29">
        <v>-1.05</v>
      </c>
      <c r="F63" s="29">
        <v>-0.6</v>
      </c>
      <c r="G63" s="29">
        <v>-0.38</v>
      </c>
      <c r="H63" s="29">
        <v>-0.16</v>
      </c>
      <c r="I63" s="29">
        <v>0.23</v>
      </c>
      <c r="J63" s="29">
        <v>1416</v>
      </c>
      <c r="K63" s="79">
        <f t="shared" si="0"/>
        <v>1.28</v>
      </c>
      <c r="L63" s="40">
        <v>-0.67250502879909102</v>
      </c>
      <c r="M63" s="52" t="str">
        <f t="shared" si="1"/>
        <v>CONTIDO</v>
      </c>
      <c r="N63" s="30">
        <v>1</v>
      </c>
      <c r="O63" s="33" t="s">
        <v>84</v>
      </c>
      <c r="P63" s="25">
        <v>0.66</v>
      </c>
      <c r="Q63" s="25">
        <v>0.01</v>
      </c>
      <c r="R63" s="25">
        <v>0.28999999999999998</v>
      </c>
      <c r="S63" s="25">
        <v>0.08</v>
      </c>
      <c r="T63" s="25">
        <v>0.47</v>
      </c>
      <c r="U63" s="25">
        <v>0.66</v>
      </c>
      <c r="V63" s="25">
        <v>0.85</v>
      </c>
      <c r="W63" s="25">
        <v>1.19</v>
      </c>
      <c r="X63" s="25">
        <v>1305</v>
      </c>
      <c r="Y63" s="79">
        <f t="shared" si="2"/>
        <v>1.1099999999999999</v>
      </c>
      <c r="Z63" s="49">
        <v>0.39314055309523699</v>
      </c>
      <c r="AA63" s="54" t="str">
        <f t="shared" si="3"/>
        <v>CONTIDO</v>
      </c>
      <c r="AB63" s="26">
        <v>1</v>
      </c>
      <c r="AC63" s="14" t="s">
        <v>84</v>
      </c>
      <c r="AD63" s="29">
        <v>0.41</v>
      </c>
      <c r="AE63" s="29">
        <v>0.01</v>
      </c>
      <c r="AF63" s="29">
        <v>0.26</v>
      </c>
      <c r="AG63" s="29">
        <v>-0.12</v>
      </c>
      <c r="AH63" s="29">
        <v>0.24</v>
      </c>
      <c r="AI63" s="29">
        <v>0.41</v>
      </c>
      <c r="AJ63" s="29">
        <v>0.6</v>
      </c>
      <c r="AK63" s="29">
        <v>0.9</v>
      </c>
      <c r="AL63" s="29">
        <v>1330</v>
      </c>
      <c r="AM63" s="79">
        <f t="shared" si="4"/>
        <v>1.02</v>
      </c>
      <c r="AN63" s="40">
        <v>0.670404384119479</v>
      </c>
      <c r="AO63" s="52" t="str">
        <f t="shared" si="5"/>
        <v>CONTIDO</v>
      </c>
      <c r="AP63" s="30">
        <v>1</v>
      </c>
      <c r="AS63" t="s">
        <v>83</v>
      </c>
      <c r="AT63">
        <v>0.34</v>
      </c>
      <c r="AU63">
        <v>0.01</v>
      </c>
      <c r="AV63">
        <v>0.39</v>
      </c>
      <c r="AW63">
        <v>-0.41</v>
      </c>
      <c r="AX63">
        <v>0.08</v>
      </c>
      <c r="AY63">
        <v>0.34</v>
      </c>
      <c r="AZ63">
        <v>0.6</v>
      </c>
      <c r="BA63">
        <v>1.1499999999999999</v>
      </c>
      <c r="BB63">
        <v>1421</v>
      </c>
      <c r="BC63">
        <v>1</v>
      </c>
    </row>
    <row r="64" spans="1:55" x14ac:dyDescent="0.25">
      <c r="A64" s="14" t="s">
        <v>85</v>
      </c>
      <c r="B64" s="29">
        <v>7.0000000000000007E-2</v>
      </c>
      <c r="C64" s="29">
        <v>0.01</v>
      </c>
      <c r="D64" s="29">
        <v>0.47</v>
      </c>
      <c r="E64" s="29">
        <v>-0.93</v>
      </c>
      <c r="F64" s="29">
        <v>-0.23</v>
      </c>
      <c r="G64" s="29">
        <v>0.1</v>
      </c>
      <c r="H64" s="29">
        <v>0.4</v>
      </c>
      <c r="I64" s="29">
        <v>0.92</v>
      </c>
      <c r="J64" s="29">
        <v>1166</v>
      </c>
      <c r="K64" s="79">
        <f t="shared" si="0"/>
        <v>1.85</v>
      </c>
      <c r="L64" s="40">
        <v>0.95089490543744803</v>
      </c>
      <c r="M64" s="52" t="str">
        <f t="shared" si="1"/>
        <v>NÃO</v>
      </c>
      <c r="N64" s="30">
        <v>1</v>
      </c>
      <c r="O64" s="33" t="s">
        <v>85</v>
      </c>
      <c r="P64" s="25">
        <v>0.57999999999999996</v>
      </c>
      <c r="Q64" s="25">
        <v>0.01</v>
      </c>
      <c r="R64" s="25">
        <v>0.45</v>
      </c>
      <c r="S64" s="25">
        <v>-0.31</v>
      </c>
      <c r="T64" s="25">
        <v>0.3</v>
      </c>
      <c r="U64" s="25">
        <v>0.6</v>
      </c>
      <c r="V64" s="25">
        <v>0.88</v>
      </c>
      <c r="W64" s="25">
        <v>1.42</v>
      </c>
      <c r="X64" s="25">
        <v>1453</v>
      </c>
      <c r="Y64" s="79">
        <f t="shared" si="2"/>
        <v>1.73</v>
      </c>
      <c r="Z64" s="49">
        <v>0.58132610909795202</v>
      </c>
      <c r="AA64" s="54" t="str">
        <f t="shared" si="3"/>
        <v>CONTIDO</v>
      </c>
      <c r="AB64" s="26">
        <v>1</v>
      </c>
      <c r="AC64" s="14" t="s">
        <v>85</v>
      </c>
      <c r="AD64" s="29">
        <v>0.73</v>
      </c>
      <c r="AE64" s="29">
        <v>0.01</v>
      </c>
      <c r="AF64" s="29">
        <v>0.36</v>
      </c>
      <c r="AG64" s="29">
        <v>0.01</v>
      </c>
      <c r="AH64" s="29">
        <v>0.5</v>
      </c>
      <c r="AI64" s="29">
        <v>0.74</v>
      </c>
      <c r="AJ64" s="29">
        <v>0.96</v>
      </c>
      <c r="AK64" s="29">
        <v>1.39</v>
      </c>
      <c r="AL64" s="29">
        <v>1553</v>
      </c>
      <c r="AM64" s="79">
        <f t="shared" si="4"/>
        <v>1.38</v>
      </c>
      <c r="AN64" s="40">
        <v>0.407857821154961</v>
      </c>
      <c r="AO64" s="52" t="str">
        <f t="shared" si="5"/>
        <v>CONTIDO</v>
      </c>
      <c r="AP64" s="30">
        <v>1</v>
      </c>
      <c r="AS64" t="s">
        <v>84</v>
      </c>
      <c r="AT64">
        <v>0.41</v>
      </c>
      <c r="AU64">
        <v>0.01</v>
      </c>
      <c r="AV64">
        <v>0.26</v>
      </c>
      <c r="AW64">
        <v>-0.12</v>
      </c>
      <c r="AX64">
        <v>0.24</v>
      </c>
      <c r="AY64">
        <v>0.41</v>
      </c>
      <c r="AZ64">
        <v>0.6</v>
      </c>
      <c r="BA64">
        <v>0.9</v>
      </c>
      <c r="BB64">
        <v>1330</v>
      </c>
      <c r="BC64">
        <v>1</v>
      </c>
    </row>
    <row r="65" spans="1:55" x14ac:dyDescent="0.25">
      <c r="A65" s="14" t="s">
        <v>86</v>
      </c>
      <c r="B65" s="29">
        <v>0.13</v>
      </c>
      <c r="C65" s="29">
        <v>0.01</v>
      </c>
      <c r="D65" s="29">
        <v>0.28000000000000003</v>
      </c>
      <c r="E65" s="29">
        <v>-0.41</v>
      </c>
      <c r="F65" s="29">
        <v>-0.05</v>
      </c>
      <c r="G65" s="29">
        <v>0.13</v>
      </c>
      <c r="H65" s="29">
        <v>0.32</v>
      </c>
      <c r="I65" s="29">
        <v>0.67</v>
      </c>
      <c r="J65" s="29">
        <v>1547</v>
      </c>
      <c r="K65" s="79">
        <f t="shared" si="0"/>
        <v>1.08</v>
      </c>
      <c r="L65" s="40">
        <v>-0.15094818535405899</v>
      </c>
      <c r="M65" s="52" t="str">
        <f t="shared" si="1"/>
        <v>CONTIDO</v>
      </c>
      <c r="N65" s="30">
        <v>1</v>
      </c>
      <c r="O65" s="33" t="s">
        <v>86</v>
      </c>
      <c r="P65" s="25">
        <v>0.21</v>
      </c>
      <c r="Q65" s="25">
        <v>0.01</v>
      </c>
      <c r="R65" s="25">
        <v>0.28000000000000003</v>
      </c>
      <c r="S65" s="25">
        <v>-0.35</v>
      </c>
      <c r="T65" s="25">
        <v>0.02</v>
      </c>
      <c r="U65" s="25">
        <v>0.21</v>
      </c>
      <c r="V65" s="25">
        <v>0.4</v>
      </c>
      <c r="W65" s="25">
        <v>0.73</v>
      </c>
      <c r="X65" s="25">
        <v>1464</v>
      </c>
      <c r="Y65" s="79">
        <f t="shared" si="2"/>
        <v>1.08</v>
      </c>
      <c r="Z65" s="49">
        <v>0.379985194865116</v>
      </c>
      <c r="AA65" s="54" t="str">
        <f t="shared" si="3"/>
        <v>CONTIDO</v>
      </c>
      <c r="AB65" s="26">
        <v>1</v>
      </c>
      <c r="AC65" s="14" t="s">
        <v>86</v>
      </c>
      <c r="AD65" s="29">
        <v>0.91</v>
      </c>
      <c r="AE65" s="29">
        <v>0.01</v>
      </c>
      <c r="AF65" s="29">
        <v>0.23</v>
      </c>
      <c r="AG65" s="29">
        <v>0.46</v>
      </c>
      <c r="AH65" s="29">
        <v>0.77</v>
      </c>
      <c r="AI65" s="29">
        <v>0.92</v>
      </c>
      <c r="AJ65" s="29">
        <v>1.06</v>
      </c>
      <c r="AK65" s="29">
        <v>1.32</v>
      </c>
      <c r="AL65" s="29">
        <v>1406</v>
      </c>
      <c r="AM65" s="79">
        <f t="shared" si="4"/>
        <v>0.8600000000000001</v>
      </c>
      <c r="AN65" s="40">
        <v>1.2128419544718401</v>
      </c>
      <c r="AO65" s="52" t="str">
        <f t="shared" si="5"/>
        <v>CONTIDO</v>
      </c>
      <c r="AP65" s="30">
        <v>1</v>
      </c>
      <c r="AS65" t="s">
        <v>85</v>
      </c>
      <c r="AT65">
        <v>0.73</v>
      </c>
      <c r="AU65">
        <v>0.01</v>
      </c>
      <c r="AV65">
        <v>0.36</v>
      </c>
      <c r="AW65">
        <v>0.01</v>
      </c>
      <c r="AX65">
        <v>0.5</v>
      </c>
      <c r="AY65">
        <v>0.74</v>
      </c>
      <c r="AZ65">
        <v>0.96</v>
      </c>
      <c r="BA65">
        <v>1.39</v>
      </c>
      <c r="BB65">
        <v>1553</v>
      </c>
      <c r="BC65">
        <v>1</v>
      </c>
    </row>
    <row r="66" spans="1:55" x14ac:dyDescent="0.25">
      <c r="A66" s="14" t="s">
        <v>87</v>
      </c>
      <c r="B66" s="29">
        <v>0.47</v>
      </c>
      <c r="C66" s="29">
        <v>0.01</v>
      </c>
      <c r="D66" s="29">
        <v>0.45</v>
      </c>
      <c r="E66" s="29">
        <v>-0.47</v>
      </c>
      <c r="F66" s="29">
        <v>0.18</v>
      </c>
      <c r="G66" s="29">
        <v>0.49</v>
      </c>
      <c r="H66" s="29">
        <v>0.77</v>
      </c>
      <c r="I66" s="29">
        <v>1.33</v>
      </c>
      <c r="J66" s="29">
        <v>1264</v>
      </c>
      <c r="K66" s="79">
        <f t="shared" si="0"/>
        <v>1.8</v>
      </c>
      <c r="L66" s="40">
        <v>0.86561170940825904</v>
      </c>
      <c r="M66" s="52" t="str">
        <f t="shared" si="1"/>
        <v>CONTIDO</v>
      </c>
      <c r="N66" s="30">
        <v>1</v>
      </c>
      <c r="O66" s="33" t="s">
        <v>87</v>
      </c>
      <c r="P66" s="25">
        <v>0.55000000000000004</v>
      </c>
      <c r="Q66" s="25">
        <v>0.01</v>
      </c>
      <c r="R66" s="25">
        <v>0.44</v>
      </c>
      <c r="S66" s="25">
        <v>-0.36</v>
      </c>
      <c r="T66" s="25">
        <v>0.27</v>
      </c>
      <c r="U66" s="25">
        <v>0.55000000000000004</v>
      </c>
      <c r="V66" s="25">
        <v>0.85</v>
      </c>
      <c r="W66" s="25">
        <v>1.39</v>
      </c>
      <c r="X66" s="25">
        <v>1587</v>
      </c>
      <c r="Y66" s="79">
        <f t="shared" si="2"/>
        <v>1.75</v>
      </c>
      <c r="Z66" s="49">
        <v>0.94942870440999605</v>
      </c>
      <c r="AA66" s="54" t="str">
        <f t="shared" si="3"/>
        <v>CONTIDO</v>
      </c>
      <c r="AB66" s="26">
        <v>1</v>
      </c>
      <c r="AC66" s="14" t="s">
        <v>87</v>
      </c>
      <c r="AD66" s="29">
        <v>0.53</v>
      </c>
      <c r="AE66" s="29">
        <v>0.01</v>
      </c>
      <c r="AF66" s="29">
        <v>0.4</v>
      </c>
      <c r="AG66" s="29">
        <v>-0.32</v>
      </c>
      <c r="AH66" s="29">
        <v>0.3</v>
      </c>
      <c r="AI66" s="29">
        <v>0.55000000000000004</v>
      </c>
      <c r="AJ66" s="29">
        <v>0.8</v>
      </c>
      <c r="AK66" s="29">
        <v>1.24</v>
      </c>
      <c r="AL66" s="29">
        <v>1467</v>
      </c>
      <c r="AM66" s="79">
        <f t="shared" si="4"/>
        <v>1.56</v>
      </c>
      <c r="AN66" s="40">
        <v>0.329657318344865</v>
      </c>
      <c r="AO66" s="52" t="str">
        <f t="shared" si="5"/>
        <v>CONTIDO</v>
      </c>
      <c r="AP66" s="30">
        <v>1</v>
      </c>
      <c r="AS66" t="s">
        <v>86</v>
      </c>
      <c r="AT66">
        <v>0.91</v>
      </c>
      <c r="AU66">
        <v>0.01</v>
      </c>
      <c r="AV66">
        <v>0.23</v>
      </c>
      <c r="AW66">
        <v>0.46</v>
      </c>
      <c r="AX66">
        <v>0.77</v>
      </c>
      <c r="AY66">
        <v>0.92</v>
      </c>
      <c r="AZ66">
        <v>1.06</v>
      </c>
      <c r="BA66">
        <v>1.32</v>
      </c>
      <c r="BB66">
        <v>1406</v>
      </c>
      <c r="BC66">
        <v>1</v>
      </c>
    </row>
    <row r="67" spans="1:55" x14ac:dyDescent="0.25">
      <c r="A67" s="14" t="s">
        <v>88</v>
      </c>
      <c r="B67" s="29">
        <v>-0.74</v>
      </c>
      <c r="C67" s="29">
        <v>0.01</v>
      </c>
      <c r="D67" s="29">
        <v>0.52</v>
      </c>
      <c r="E67" s="29">
        <v>-1.8</v>
      </c>
      <c r="F67" s="29">
        <v>-1.08</v>
      </c>
      <c r="G67" s="29">
        <v>-0.73</v>
      </c>
      <c r="H67" s="29">
        <v>-0.4</v>
      </c>
      <c r="I67" s="29">
        <v>0.23</v>
      </c>
      <c r="J67" s="29">
        <v>1494</v>
      </c>
      <c r="K67" s="79">
        <f t="shared" si="0"/>
        <v>2.0300000000000002</v>
      </c>
      <c r="L67" s="40">
        <v>-0.24452091583725</v>
      </c>
      <c r="M67" s="52" t="str">
        <f t="shared" si="1"/>
        <v>CONTIDO</v>
      </c>
      <c r="N67" s="30">
        <v>1</v>
      </c>
      <c r="O67" s="33" t="s">
        <v>88</v>
      </c>
      <c r="P67" s="25">
        <v>0.55000000000000004</v>
      </c>
      <c r="Q67" s="25">
        <v>0.01</v>
      </c>
      <c r="R67" s="25">
        <v>0.35</v>
      </c>
      <c r="S67" s="25">
        <v>-0.16</v>
      </c>
      <c r="T67" s="25">
        <v>0.33</v>
      </c>
      <c r="U67" s="25">
        <v>0.56000000000000005</v>
      </c>
      <c r="V67" s="25">
        <v>0.8</v>
      </c>
      <c r="W67" s="25">
        <v>1.21</v>
      </c>
      <c r="X67" s="25">
        <v>1529</v>
      </c>
      <c r="Y67" s="79">
        <f t="shared" si="2"/>
        <v>1.3699999999999999</v>
      </c>
      <c r="Z67" s="49">
        <v>1.05200156479402</v>
      </c>
      <c r="AA67" s="54" t="str">
        <f t="shared" si="3"/>
        <v>CONTIDO</v>
      </c>
      <c r="AB67" s="26">
        <v>1</v>
      </c>
      <c r="AC67" s="14" t="s">
        <v>88</v>
      </c>
      <c r="AD67" s="29">
        <v>0.22</v>
      </c>
      <c r="AE67" s="29">
        <v>0.01</v>
      </c>
      <c r="AF67" s="29">
        <v>0.35</v>
      </c>
      <c r="AG67" s="29">
        <v>-0.49</v>
      </c>
      <c r="AH67" s="29">
        <v>-0.02</v>
      </c>
      <c r="AI67" s="29">
        <v>0.23</v>
      </c>
      <c r="AJ67" s="29">
        <v>0.46</v>
      </c>
      <c r="AK67" s="29">
        <v>0.85</v>
      </c>
      <c r="AL67" s="29">
        <v>1531</v>
      </c>
      <c r="AM67" s="79">
        <f t="shared" si="4"/>
        <v>1.3399999999999999</v>
      </c>
      <c r="AN67" s="40">
        <v>0.83732237643420404</v>
      </c>
      <c r="AO67" s="52" t="str">
        <f t="shared" si="5"/>
        <v>CONTIDO</v>
      </c>
      <c r="AP67" s="30">
        <v>1</v>
      </c>
      <c r="AS67" t="s">
        <v>87</v>
      </c>
      <c r="AT67">
        <v>0.53</v>
      </c>
      <c r="AU67">
        <v>0.01</v>
      </c>
      <c r="AV67">
        <v>0.4</v>
      </c>
      <c r="AW67">
        <v>-0.32</v>
      </c>
      <c r="AX67">
        <v>0.3</v>
      </c>
      <c r="AY67">
        <v>0.55000000000000004</v>
      </c>
      <c r="AZ67">
        <v>0.8</v>
      </c>
      <c r="BA67">
        <v>1.24</v>
      </c>
      <c r="BB67">
        <v>1467</v>
      </c>
      <c r="BC67">
        <v>1</v>
      </c>
    </row>
    <row r="68" spans="1:55" x14ac:dyDescent="0.25">
      <c r="A68" s="14" t="s">
        <v>89</v>
      </c>
      <c r="B68" s="29">
        <v>-0.69</v>
      </c>
      <c r="C68" s="29">
        <v>0.01</v>
      </c>
      <c r="D68" s="29">
        <v>0.56000000000000005</v>
      </c>
      <c r="E68" s="29">
        <v>-1.84</v>
      </c>
      <c r="F68" s="29">
        <v>-1.03</v>
      </c>
      <c r="G68" s="29">
        <v>-0.66</v>
      </c>
      <c r="H68" s="29">
        <v>-0.3</v>
      </c>
      <c r="I68" s="29">
        <v>0.32</v>
      </c>
      <c r="J68" s="29">
        <v>1478</v>
      </c>
      <c r="K68" s="79">
        <f t="shared" ref="K68:K107" si="6">I68-E68</f>
        <v>2.16</v>
      </c>
      <c r="L68" s="40">
        <v>0.523645065063163</v>
      </c>
      <c r="M68" s="52" t="str">
        <f t="shared" ref="M68:M107" si="7">IF(AND(L68&gt;E68,L68&lt;I68),"CONTIDO","NÃO")</f>
        <v>NÃO</v>
      </c>
      <c r="N68" s="30">
        <v>1</v>
      </c>
      <c r="O68" s="33" t="s">
        <v>89</v>
      </c>
      <c r="P68" s="25">
        <v>-0.02</v>
      </c>
      <c r="Q68" s="25">
        <v>0.01</v>
      </c>
      <c r="R68" s="25">
        <v>0.51</v>
      </c>
      <c r="S68" s="25">
        <v>-1.06</v>
      </c>
      <c r="T68" s="25">
        <v>-0.34</v>
      </c>
      <c r="U68" s="25">
        <v>0</v>
      </c>
      <c r="V68" s="25">
        <v>0.32</v>
      </c>
      <c r="W68" s="25">
        <v>0.95</v>
      </c>
      <c r="X68" s="25">
        <v>1477</v>
      </c>
      <c r="Y68" s="79">
        <f t="shared" ref="Y68:Y107" si="8">W68-S68</f>
        <v>2.0099999999999998</v>
      </c>
      <c r="Z68" s="49">
        <v>1.36283763279723</v>
      </c>
      <c r="AA68" s="54" t="str">
        <f t="shared" ref="AA68:AA107" si="9">IF(AND(Z68&gt;S68,Z68&lt;W68),"CONTIDO","NÃO")</f>
        <v>NÃO</v>
      </c>
      <c r="AB68" s="26">
        <v>1</v>
      </c>
      <c r="AC68" s="14" t="s">
        <v>89</v>
      </c>
      <c r="AD68" s="29">
        <v>-0.24</v>
      </c>
      <c r="AE68" s="29">
        <v>0.01</v>
      </c>
      <c r="AF68" s="29">
        <v>0.43</v>
      </c>
      <c r="AG68" s="29">
        <v>-1.2</v>
      </c>
      <c r="AH68" s="29">
        <v>-0.51</v>
      </c>
      <c r="AI68" s="29">
        <v>-0.23</v>
      </c>
      <c r="AJ68" s="29">
        <v>0.05</v>
      </c>
      <c r="AK68" s="29">
        <v>0.56999999999999995</v>
      </c>
      <c r="AL68" s="29">
        <v>1499</v>
      </c>
      <c r="AM68" s="79">
        <f t="shared" ref="AM68:AM107" si="10">AK68-AG68</f>
        <v>1.77</v>
      </c>
      <c r="AN68" s="40">
        <v>-0.308400268337715</v>
      </c>
      <c r="AO68" s="52" t="str">
        <f t="shared" ref="AO68:AO107" si="11">IF(AND(AN68&gt;AG68,AN68&lt;AK68),"CONTIDO","NÃO")</f>
        <v>CONTIDO</v>
      </c>
      <c r="AP68" s="30">
        <v>1</v>
      </c>
      <c r="AS68" t="s">
        <v>88</v>
      </c>
      <c r="AT68">
        <v>0.22</v>
      </c>
      <c r="AU68">
        <v>0.01</v>
      </c>
      <c r="AV68">
        <v>0.35</v>
      </c>
      <c r="AW68">
        <v>-0.49</v>
      </c>
      <c r="AX68">
        <v>-0.02</v>
      </c>
      <c r="AY68">
        <v>0.23</v>
      </c>
      <c r="AZ68">
        <v>0.46</v>
      </c>
      <c r="BA68">
        <v>0.85</v>
      </c>
      <c r="BB68">
        <v>1531</v>
      </c>
      <c r="BC68">
        <v>1</v>
      </c>
    </row>
    <row r="69" spans="1:55" x14ac:dyDescent="0.25">
      <c r="A69" s="14" t="s">
        <v>90</v>
      </c>
      <c r="B69" s="29">
        <v>-0.41</v>
      </c>
      <c r="C69" s="29">
        <v>0.02</v>
      </c>
      <c r="D69" s="29">
        <v>0.59</v>
      </c>
      <c r="E69" s="29">
        <v>-1.61</v>
      </c>
      <c r="F69" s="29">
        <v>-0.76</v>
      </c>
      <c r="G69" s="29">
        <v>-0.42</v>
      </c>
      <c r="H69" s="29">
        <v>-0.03</v>
      </c>
      <c r="I69" s="29">
        <v>0.74</v>
      </c>
      <c r="J69" s="29">
        <v>1479</v>
      </c>
      <c r="K69" s="79">
        <f t="shared" si="6"/>
        <v>2.35</v>
      </c>
      <c r="L69" s="40">
        <v>1.2284336791633199</v>
      </c>
      <c r="M69" s="52" t="str">
        <f t="shared" si="7"/>
        <v>NÃO</v>
      </c>
      <c r="N69" s="30">
        <v>1</v>
      </c>
      <c r="O69" s="33" t="s">
        <v>90</v>
      </c>
      <c r="P69" s="25">
        <v>0.01</v>
      </c>
      <c r="Q69" s="25">
        <v>0.02</v>
      </c>
      <c r="R69" s="25">
        <v>0.56000000000000005</v>
      </c>
      <c r="S69" s="25">
        <v>-1.17</v>
      </c>
      <c r="T69" s="25">
        <v>-0.32</v>
      </c>
      <c r="U69" s="25">
        <v>0.03</v>
      </c>
      <c r="V69" s="25">
        <v>0.39</v>
      </c>
      <c r="W69" s="25">
        <v>1.07</v>
      </c>
      <c r="X69" s="25">
        <v>1303</v>
      </c>
      <c r="Y69" s="79">
        <f t="shared" si="8"/>
        <v>2.2400000000000002</v>
      </c>
      <c r="Z69" s="49">
        <v>0.95099442531281098</v>
      </c>
      <c r="AA69" s="54" t="str">
        <f t="shared" si="9"/>
        <v>CONTIDO</v>
      </c>
      <c r="AB69" s="26">
        <v>1</v>
      </c>
      <c r="AC69" s="14" t="s">
        <v>90</v>
      </c>
      <c r="AD69" s="29">
        <v>-0.48</v>
      </c>
      <c r="AE69" s="29">
        <v>0.01</v>
      </c>
      <c r="AF69" s="29">
        <v>0.48</v>
      </c>
      <c r="AG69" s="29">
        <v>-1.53</v>
      </c>
      <c r="AH69" s="29">
        <v>-0.79</v>
      </c>
      <c r="AI69" s="29">
        <v>-0.45</v>
      </c>
      <c r="AJ69" s="29">
        <v>-0.17</v>
      </c>
      <c r="AK69" s="29">
        <v>0.39</v>
      </c>
      <c r="AL69" s="29">
        <v>1637</v>
      </c>
      <c r="AM69" s="79">
        <f t="shared" si="10"/>
        <v>1.92</v>
      </c>
      <c r="AN69" s="40">
        <v>-0.28374087159058098</v>
      </c>
      <c r="AO69" s="52" t="str">
        <f t="shared" si="11"/>
        <v>CONTIDO</v>
      </c>
      <c r="AP69" s="30">
        <v>1</v>
      </c>
      <c r="AS69" t="s">
        <v>89</v>
      </c>
      <c r="AT69">
        <v>-0.24</v>
      </c>
      <c r="AU69">
        <v>0.01</v>
      </c>
      <c r="AV69">
        <v>0.43</v>
      </c>
      <c r="AW69">
        <v>-1.2</v>
      </c>
      <c r="AX69">
        <v>-0.51</v>
      </c>
      <c r="AY69">
        <v>-0.23</v>
      </c>
      <c r="AZ69">
        <v>0.05</v>
      </c>
      <c r="BA69">
        <v>0.56999999999999995</v>
      </c>
      <c r="BB69">
        <v>1499</v>
      </c>
      <c r="BC69">
        <v>1</v>
      </c>
    </row>
    <row r="70" spans="1:55" x14ac:dyDescent="0.25">
      <c r="A70" s="14" t="s">
        <v>91</v>
      </c>
      <c r="B70" s="29">
        <v>-0.18</v>
      </c>
      <c r="C70" s="29">
        <v>0.02</v>
      </c>
      <c r="D70" s="29">
        <v>0.55000000000000004</v>
      </c>
      <c r="E70" s="29">
        <v>-1.29</v>
      </c>
      <c r="F70" s="29">
        <v>-0.53</v>
      </c>
      <c r="G70" s="29">
        <v>-0.16</v>
      </c>
      <c r="H70" s="29">
        <v>0.19</v>
      </c>
      <c r="I70" s="29">
        <v>0.89</v>
      </c>
      <c r="J70" s="29">
        <v>1294</v>
      </c>
      <c r="K70" s="79">
        <f t="shared" si="6"/>
        <v>2.1800000000000002</v>
      </c>
      <c r="L70" s="40">
        <v>0.26412127728032597</v>
      </c>
      <c r="M70" s="52" t="str">
        <f t="shared" si="7"/>
        <v>CONTIDO</v>
      </c>
      <c r="N70" s="30">
        <v>1</v>
      </c>
      <c r="O70" s="33" t="s">
        <v>91</v>
      </c>
      <c r="P70" s="25">
        <v>0.15</v>
      </c>
      <c r="Q70" s="25">
        <v>0.01</v>
      </c>
      <c r="R70" s="25">
        <v>0.54</v>
      </c>
      <c r="S70" s="25">
        <v>-0.95</v>
      </c>
      <c r="T70" s="25">
        <v>-0.19</v>
      </c>
      <c r="U70" s="25">
        <v>0.17</v>
      </c>
      <c r="V70" s="25">
        <v>0.52</v>
      </c>
      <c r="W70" s="25">
        <v>1.1299999999999999</v>
      </c>
      <c r="X70" s="25">
        <v>1388</v>
      </c>
      <c r="Y70" s="79">
        <f t="shared" si="8"/>
        <v>2.08</v>
      </c>
      <c r="Z70" s="49">
        <v>0.33840588045441899</v>
      </c>
      <c r="AA70" s="54" t="str">
        <f t="shared" si="9"/>
        <v>CONTIDO</v>
      </c>
      <c r="AB70" s="26">
        <v>1</v>
      </c>
      <c r="AC70" s="14" t="s">
        <v>91</v>
      </c>
      <c r="AD70" s="29">
        <v>-0.47</v>
      </c>
      <c r="AE70" s="29">
        <v>0.01</v>
      </c>
      <c r="AF70" s="29">
        <v>0.46</v>
      </c>
      <c r="AG70" s="29">
        <v>-1.43</v>
      </c>
      <c r="AH70" s="29">
        <v>-0.78</v>
      </c>
      <c r="AI70" s="29">
        <v>-0.46</v>
      </c>
      <c r="AJ70" s="29">
        <v>-0.17</v>
      </c>
      <c r="AK70" s="29">
        <v>0.38</v>
      </c>
      <c r="AL70" s="29">
        <v>1491</v>
      </c>
      <c r="AM70" s="79">
        <f t="shared" si="10"/>
        <v>1.81</v>
      </c>
      <c r="AN70" s="40">
        <v>-0.85479160576797097</v>
      </c>
      <c r="AO70" s="52" t="str">
        <f t="shared" si="11"/>
        <v>CONTIDO</v>
      </c>
      <c r="AP70" s="30">
        <v>1</v>
      </c>
      <c r="AS70" t="s">
        <v>90</v>
      </c>
      <c r="AT70">
        <v>-0.48</v>
      </c>
      <c r="AU70">
        <v>0.01</v>
      </c>
      <c r="AV70">
        <v>0.48</v>
      </c>
      <c r="AW70">
        <v>-1.53</v>
      </c>
      <c r="AX70">
        <v>-0.79</v>
      </c>
      <c r="AY70">
        <v>-0.45</v>
      </c>
      <c r="AZ70">
        <v>-0.17</v>
      </c>
      <c r="BA70">
        <v>0.39</v>
      </c>
      <c r="BB70">
        <v>1637</v>
      </c>
      <c r="BC70">
        <v>1</v>
      </c>
    </row>
    <row r="71" spans="1:55" x14ac:dyDescent="0.25">
      <c r="A71" s="14" t="s">
        <v>92</v>
      </c>
      <c r="B71" s="29">
        <v>-0.05</v>
      </c>
      <c r="C71" s="29">
        <v>0.01</v>
      </c>
      <c r="D71" s="29">
        <v>0.56000000000000005</v>
      </c>
      <c r="E71" s="29">
        <v>-1.17</v>
      </c>
      <c r="F71" s="29">
        <v>-0.4</v>
      </c>
      <c r="G71" s="29">
        <v>-0.04</v>
      </c>
      <c r="H71" s="29">
        <v>0.31</v>
      </c>
      <c r="I71" s="29">
        <v>1.08</v>
      </c>
      <c r="J71" s="29">
        <v>1555</v>
      </c>
      <c r="K71" s="79">
        <f t="shared" si="6"/>
        <v>2.25</v>
      </c>
      <c r="L71" s="40">
        <v>-0.276578749472777</v>
      </c>
      <c r="M71" s="52" t="str">
        <f t="shared" si="7"/>
        <v>CONTIDO</v>
      </c>
      <c r="N71" s="30">
        <v>1</v>
      </c>
      <c r="O71" s="33" t="s">
        <v>92</v>
      </c>
      <c r="P71" s="25">
        <v>0.33</v>
      </c>
      <c r="Q71" s="25">
        <v>0.01</v>
      </c>
      <c r="R71" s="25">
        <v>0.57999999999999996</v>
      </c>
      <c r="S71" s="25">
        <v>-0.86</v>
      </c>
      <c r="T71" s="25">
        <v>-0.05</v>
      </c>
      <c r="U71" s="25">
        <v>0.33</v>
      </c>
      <c r="V71" s="25">
        <v>0.72</v>
      </c>
      <c r="W71" s="25">
        <v>1.41</v>
      </c>
      <c r="X71" s="25">
        <v>1585</v>
      </c>
      <c r="Y71" s="79">
        <f t="shared" si="8"/>
        <v>2.27</v>
      </c>
      <c r="Z71" s="49">
        <v>0.37798408982895698</v>
      </c>
      <c r="AA71" s="54" t="str">
        <f t="shared" si="9"/>
        <v>CONTIDO</v>
      </c>
      <c r="AB71" s="26">
        <v>1</v>
      </c>
      <c r="AC71" s="14" t="s">
        <v>92</v>
      </c>
      <c r="AD71" s="29">
        <v>-0.22</v>
      </c>
      <c r="AE71" s="29">
        <v>0.01</v>
      </c>
      <c r="AF71" s="29">
        <v>0.47</v>
      </c>
      <c r="AG71" s="29">
        <v>-1.18</v>
      </c>
      <c r="AH71" s="29">
        <v>-0.53</v>
      </c>
      <c r="AI71" s="29">
        <v>-0.2</v>
      </c>
      <c r="AJ71" s="29">
        <v>0.08</v>
      </c>
      <c r="AK71" s="29">
        <v>0.67</v>
      </c>
      <c r="AL71" s="29">
        <v>1345</v>
      </c>
      <c r="AM71" s="79">
        <f t="shared" si="10"/>
        <v>1.85</v>
      </c>
      <c r="AN71" s="40">
        <v>-0.52993734722471397</v>
      </c>
      <c r="AO71" s="52" t="str">
        <f t="shared" si="11"/>
        <v>CONTIDO</v>
      </c>
      <c r="AP71" s="30">
        <v>1</v>
      </c>
      <c r="AS71" t="s">
        <v>91</v>
      </c>
      <c r="AT71">
        <v>-0.47</v>
      </c>
      <c r="AU71">
        <v>0.01</v>
      </c>
      <c r="AV71">
        <v>0.46</v>
      </c>
      <c r="AW71">
        <v>-1.43</v>
      </c>
      <c r="AX71">
        <v>-0.78</v>
      </c>
      <c r="AY71">
        <v>-0.46</v>
      </c>
      <c r="AZ71">
        <v>-0.17</v>
      </c>
      <c r="BA71">
        <v>0.38</v>
      </c>
      <c r="BB71">
        <v>1491</v>
      </c>
      <c r="BC71">
        <v>1</v>
      </c>
    </row>
    <row r="72" spans="1:55" x14ac:dyDescent="0.25">
      <c r="A72" s="14" t="s">
        <v>93</v>
      </c>
      <c r="B72" s="29">
        <v>0</v>
      </c>
      <c r="C72" s="29">
        <v>0.01</v>
      </c>
      <c r="D72" s="29">
        <v>0.52</v>
      </c>
      <c r="E72" s="29">
        <v>-1.08</v>
      </c>
      <c r="F72" s="29">
        <v>-0.34</v>
      </c>
      <c r="G72" s="29">
        <v>0.02</v>
      </c>
      <c r="H72" s="29">
        <v>0.34</v>
      </c>
      <c r="I72" s="29">
        <v>0.99</v>
      </c>
      <c r="J72" s="29">
        <v>1454</v>
      </c>
      <c r="K72" s="79">
        <f t="shared" si="6"/>
        <v>2.0700000000000003</v>
      </c>
      <c r="L72" s="40">
        <v>1.09907376695181</v>
      </c>
      <c r="M72" s="52" t="str">
        <f t="shared" si="7"/>
        <v>NÃO</v>
      </c>
      <c r="N72" s="30">
        <v>1</v>
      </c>
      <c r="O72" s="33" t="s">
        <v>93</v>
      </c>
      <c r="P72" s="25">
        <v>0.56000000000000005</v>
      </c>
      <c r="Q72" s="25">
        <v>0.01</v>
      </c>
      <c r="R72" s="25">
        <v>0.5</v>
      </c>
      <c r="S72" s="25">
        <v>-0.47</v>
      </c>
      <c r="T72" s="25">
        <v>0.24</v>
      </c>
      <c r="U72" s="25">
        <v>0.56999999999999995</v>
      </c>
      <c r="V72" s="25">
        <v>0.89</v>
      </c>
      <c r="W72" s="25">
        <v>1.53</v>
      </c>
      <c r="X72" s="25">
        <v>1636</v>
      </c>
      <c r="Y72" s="79">
        <f t="shared" si="8"/>
        <v>2</v>
      </c>
      <c r="Z72" s="49">
        <v>1.3327991709293601</v>
      </c>
      <c r="AA72" s="54" t="str">
        <f t="shared" si="9"/>
        <v>CONTIDO</v>
      </c>
      <c r="AB72" s="26">
        <v>1</v>
      </c>
      <c r="AC72" s="14" t="s">
        <v>93</v>
      </c>
      <c r="AD72" s="29">
        <v>0.19</v>
      </c>
      <c r="AE72" s="29">
        <v>0.01</v>
      </c>
      <c r="AF72" s="29">
        <v>0.44</v>
      </c>
      <c r="AG72" s="29">
        <v>-0.76</v>
      </c>
      <c r="AH72" s="29">
        <v>-7.0000000000000007E-2</v>
      </c>
      <c r="AI72" s="29">
        <v>0.19</v>
      </c>
      <c r="AJ72" s="29">
        <v>0.47</v>
      </c>
      <c r="AK72" s="29">
        <v>1.04</v>
      </c>
      <c r="AL72" s="29">
        <v>1225</v>
      </c>
      <c r="AM72" s="79">
        <f t="shared" si="10"/>
        <v>1.8</v>
      </c>
      <c r="AN72" s="40">
        <v>9.6365506585911101E-2</v>
      </c>
      <c r="AO72" s="52" t="str">
        <f t="shared" si="11"/>
        <v>CONTIDO</v>
      </c>
      <c r="AP72" s="30">
        <v>1</v>
      </c>
      <c r="AS72" t="s">
        <v>92</v>
      </c>
      <c r="AT72">
        <v>-0.22</v>
      </c>
      <c r="AU72">
        <v>0.01</v>
      </c>
      <c r="AV72">
        <v>0.47</v>
      </c>
      <c r="AW72">
        <v>-1.18</v>
      </c>
      <c r="AX72">
        <v>-0.53</v>
      </c>
      <c r="AY72">
        <v>-0.2</v>
      </c>
      <c r="AZ72">
        <v>0.08</v>
      </c>
      <c r="BA72">
        <v>0.67</v>
      </c>
      <c r="BB72">
        <v>1345</v>
      </c>
      <c r="BC72">
        <v>1</v>
      </c>
    </row>
    <row r="73" spans="1:55" x14ac:dyDescent="0.25">
      <c r="A73" s="14" t="s">
        <v>94</v>
      </c>
      <c r="B73" s="29">
        <v>0.27</v>
      </c>
      <c r="C73" s="29">
        <v>0.01</v>
      </c>
      <c r="D73" s="29">
        <v>0.51</v>
      </c>
      <c r="E73" s="29">
        <v>-0.77</v>
      </c>
      <c r="F73" s="29">
        <v>-0.03</v>
      </c>
      <c r="G73" s="29">
        <v>0.28999999999999998</v>
      </c>
      <c r="H73" s="29">
        <v>0.6</v>
      </c>
      <c r="I73" s="29">
        <v>1.19</v>
      </c>
      <c r="J73" s="29">
        <v>1330</v>
      </c>
      <c r="K73" s="79">
        <f t="shared" si="6"/>
        <v>1.96</v>
      </c>
      <c r="L73" s="40">
        <v>1.3017485727043201</v>
      </c>
      <c r="M73" s="52" t="str">
        <f t="shared" si="7"/>
        <v>NÃO</v>
      </c>
      <c r="N73" s="30">
        <v>1</v>
      </c>
      <c r="O73" s="33" t="s">
        <v>94</v>
      </c>
      <c r="P73" s="25">
        <v>0.52</v>
      </c>
      <c r="Q73" s="25">
        <v>0.01</v>
      </c>
      <c r="R73" s="25">
        <v>0.5</v>
      </c>
      <c r="S73" s="25">
        <v>-0.52</v>
      </c>
      <c r="T73" s="25">
        <v>0.19</v>
      </c>
      <c r="U73" s="25">
        <v>0.53</v>
      </c>
      <c r="V73" s="25">
        <v>0.84</v>
      </c>
      <c r="W73" s="25">
        <v>1.49</v>
      </c>
      <c r="X73" s="25">
        <v>1489</v>
      </c>
      <c r="Y73" s="79">
        <f t="shared" si="8"/>
        <v>2.0099999999999998</v>
      </c>
      <c r="Z73" s="49">
        <v>0.17563179201352799</v>
      </c>
      <c r="AA73" s="54" t="str">
        <f t="shared" si="9"/>
        <v>CONTIDO</v>
      </c>
      <c r="AB73" s="26">
        <v>1</v>
      </c>
      <c r="AC73" s="14" t="s">
        <v>94</v>
      </c>
      <c r="AD73" s="29">
        <v>0.45</v>
      </c>
      <c r="AE73" s="29">
        <v>0.01</v>
      </c>
      <c r="AF73" s="29">
        <v>0.4</v>
      </c>
      <c r="AG73" s="29">
        <v>-0.35</v>
      </c>
      <c r="AH73" s="29">
        <v>0.2</v>
      </c>
      <c r="AI73" s="29">
        <v>0.46</v>
      </c>
      <c r="AJ73" s="29">
        <v>0.71</v>
      </c>
      <c r="AK73" s="29">
        <v>1.22</v>
      </c>
      <c r="AL73" s="29">
        <v>1431</v>
      </c>
      <c r="AM73" s="79">
        <f t="shared" si="10"/>
        <v>1.5699999999999998</v>
      </c>
      <c r="AN73" s="40">
        <v>1.15525640694444</v>
      </c>
      <c r="AO73" s="52" t="str">
        <f t="shared" si="11"/>
        <v>CONTIDO</v>
      </c>
      <c r="AP73" s="30">
        <v>1</v>
      </c>
      <c r="AS73" t="s">
        <v>93</v>
      </c>
      <c r="AT73">
        <v>0.19</v>
      </c>
      <c r="AU73">
        <v>0.01</v>
      </c>
      <c r="AV73">
        <v>0.44</v>
      </c>
      <c r="AW73">
        <v>-0.76</v>
      </c>
      <c r="AX73">
        <v>-7.0000000000000007E-2</v>
      </c>
      <c r="AY73">
        <v>0.19</v>
      </c>
      <c r="AZ73">
        <v>0.47</v>
      </c>
      <c r="BA73">
        <v>1.04</v>
      </c>
      <c r="BB73">
        <v>1225</v>
      </c>
      <c r="BC73">
        <v>1</v>
      </c>
    </row>
    <row r="74" spans="1:55" x14ac:dyDescent="0.25">
      <c r="A74" s="14" t="s">
        <v>95</v>
      </c>
      <c r="B74" s="29">
        <v>1.17</v>
      </c>
      <c r="C74" s="29">
        <v>0.01</v>
      </c>
      <c r="D74" s="29">
        <v>0.25</v>
      </c>
      <c r="E74" s="29">
        <v>0.66</v>
      </c>
      <c r="F74" s="29">
        <v>1.01</v>
      </c>
      <c r="G74" s="29">
        <v>1.18</v>
      </c>
      <c r="H74" s="29">
        <v>1.34</v>
      </c>
      <c r="I74" s="29">
        <v>1.65</v>
      </c>
      <c r="J74" s="29">
        <v>1518</v>
      </c>
      <c r="K74" s="79">
        <f t="shared" si="6"/>
        <v>0.98999999999999988</v>
      </c>
      <c r="L74" s="40">
        <v>1.23543816408976</v>
      </c>
      <c r="M74" s="52" t="str">
        <f t="shared" si="7"/>
        <v>CONTIDO</v>
      </c>
      <c r="N74" s="30">
        <v>1</v>
      </c>
      <c r="O74" s="33" t="s">
        <v>95</v>
      </c>
      <c r="P74" s="25">
        <v>0.37</v>
      </c>
      <c r="Q74" s="25">
        <v>0.01</v>
      </c>
      <c r="R74" s="25">
        <v>0.32</v>
      </c>
      <c r="S74" s="25">
        <v>-0.28999999999999998</v>
      </c>
      <c r="T74" s="25">
        <v>0.16</v>
      </c>
      <c r="U74" s="25">
        <v>0.38</v>
      </c>
      <c r="V74" s="25">
        <v>0.59</v>
      </c>
      <c r="W74" s="25">
        <v>0.99</v>
      </c>
      <c r="X74" s="25">
        <v>1514</v>
      </c>
      <c r="Y74" s="79">
        <f t="shared" si="8"/>
        <v>1.28</v>
      </c>
      <c r="Z74" s="49">
        <v>0.243468526476288</v>
      </c>
      <c r="AA74" s="54" t="str">
        <f t="shared" si="9"/>
        <v>CONTIDO</v>
      </c>
      <c r="AB74" s="26">
        <v>1</v>
      </c>
      <c r="AC74" s="14" t="s">
        <v>95</v>
      </c>
      <c r="AD74" s="29">
        <v>0.79</v>
      </c>
      <c r="AE74" s="29">
        <v>0.01</v>
      </c>
      <c r="AF74" s="29">
        <v>0.27</v>
      </c>
      <c r="AG74" s="29">
        <v>0.23</v>
      </c>
      <c r="AH74" s="29">
        <v>0.62</v>
      </c>
      <c r="AI74" s="29">
        <v>0.81</v>
      </c>
      <c r="AJ74" s="29">
        <v>0.97</v>
      </c>
      <c r="AK74" s="29">
        <v>1.3</v>
      </c>
      <c r="AL74" s="29">
        <v>1473</v>
      </c>
      <c r="AM74" s="79">
        <f t="shared" si="10"/>
        <v>1.07</v>
      </c>
      <c r="AN74" s="40">
        <v>0.88334879019597701</v>
      </c>
      <c r="AO74" s="52" t="str">
        <f t="shared" si="11"/>
        <v>CONTIDO</v>
      </c>
      <c r="AP74" s="30">
        <v>1</v>
      </c>
      <c r="AS74" t="s">
        <v>94</v>
      </c>
      <c r="AT74">
        <v>0.45</v>
      </c>
      <c r="AU74">
        <v>0.01</v>
      </c>
      <c r="AV74">
        <v>0.4</v>
      </c>
      <c r="AW74">
        <v>-0.35</v>
      </c>
      <c r="AX74">
        <v>0.2</v>
      </c>
      <c r="AY74">
        <v>0.46</v>
      </c>
      <c r="AZ74">
        <v>0.71</v>
      </c>
      <c r="BA74">
        <v>1.22</v>
      </c>
      <c r="BB74">
        <v>1431</v>
      </c>
      <c r="BC74">
        <v>1</v>
      </c>
    </row>
    <row r="75" spans="1:55" x14ac:dyDescent="0.25">
      <c r="A75" s="14" t="s">
        <v>96</v>
      </c>
      <c r="B75" s="29">
        <v>0.59</v>
      </c>
      <c r="C75" s="29">
        <v>0.01</v>
      </c>
      <c r="D75" s="29">
        <v>0.52</v>
      </c>
      <c r="E75" s="29">
        <v>-0.5</v>
      </c>
      <c r="F75" s="29">
        <v>0.28000000000000003</v>
      </c>
      <c r="G75" s="29">
        <v>0.62</v>
      </c>
      <c r="H75" s="29">
        <v>0.95</v>
      </c>
      <c r="I75" s="29">
        <v>1.55</v>
      </c>
      <c r="J75" s="29">
        <v>1475</v>
      </c>
      <c r="K75" s="79">
        <f t="shared" si="6"/>
        <v>2.0499999999999998</v>
      </c>
      <c r="L75" s="40">
        <v>0.43622576012398301</v>
      </c>
      <c r="M75" s="52" t="str">
        <f t="shared" si="7"/>
        <v>CONTIDO</v>
      </c>
      <c r="N75" s="30">
        <v>1</v>
      </c>
      <c r="O75" s="33" t="s">
        <v>96</v>
      </c>
      <c r="P75" s="25">
        <v>0.21</v>
      </c>
      <c r="Q75" s="25">
        <v>0.01</v>
      </c>
      <c r="R75" s="25">
        <v>0.52</v>
      </c>
      <c r="S75" s="25">
        <v>-0.82</v>
      </c>
      <c r="T75" s="25">
        <v>-0.12</v>
      </c>
      <c r="U75" s="25">
        <v>0.21</v>
      </c>
      <c r="V75" s="25">
        <v>0.56999999999999995</v>
      </c>
      <c r="W75" s="25">
        <v>1.22</v>
      </c>
      <c r="X75" s="25">
        <v>1468</v>
      </c>
      <c r="Y75" s="79">
        <f t="shared" si="8"/>
        <v>2.04</v>
      </c>
      <c r="Z75" s="49">
        <v>0.53180384335017306</v>
      </c>
      <c r="AA75" s="54" t="str">
        <f t="shared" si="9"/>
        <v>CONTIDO</v>
      </c>
      <c r="AB75" s="26">
        <v>1</v>
      </c>
      <c r="AC75" s="14" t="s">
        <v>96</v>
      </c>
      <c r="AD75" s="29">
        <v>0.75</v>
      </c>
      <c r="AE75" s="29">
        <v>0.01</v>
      </c>
      <c r="AF75" s="29">
        <v>0.42</v>
      </c>
      <c r="AG75" s="29">
        <v>-0.15</v>
      </c>
      <c r="AH75" s="29">
        <v>0.48</v>
      </c>
      <c r="AI75" s="29">
        <v>0.76</v>
      </c>
      <c r="AJ75" s="29">
        <v>1.02</v>
      </c>
      <c r="AK75" s="29">
        <v>1.52</v>
      </c>
      <c r="AL75" s="29">
        <v>1270</v>
      </c>
      <c r="AM75" s="79">
        <f t="shared" si="10"/>
        <v>1.67</v>
      </c>
      <c r="AN75" s="40">
        <v>0.84795649268873596</v>
      </c>
      <c r="AO75" s="52" t="str">
        <f t="shared" si="11"/>
        <v>CONTIDO</v>
      </c>
      <c r="AP75" s="30">
        <v>1</v>
      </c>
      <c r="AS75" t="s">
        <v>95</v>
      </c>
      <c r="AT75">
        <v>0.79</v>
      </c>
      <c r="AU75">
        <v>0.01</v>
      </c>
      <c r="AV75">
        <v>0.27</v>
      </c>
      <c r="AW75">
        <v>0.23</v>
      </c>
      <c r="AX75">
        <v>0.62</v>
      </c>
      <c r="AY75">
        <v>0.81</v>
      </c>
      <c r="AZ75">
        <v>0.97</v>
      </c>
      <c r="BA75">
        <v>1.3</v>
      </c>
      <c r="BB75">
        <v>1473</v>
      </c>
      <c r="BC75">
        <v>1</v>
      </c>
    </row>
    <row r="76" spans="1:55" x14ac:dyDescent="0.25">
      <c r="A76" s="14" t="s">
        <v>97</v>
      </c>
      <c r="B76" s="29">
        <v>0.42</v>
      </c>
      <c r="C76" s="29">
        <v>0.02</v>
      </c>
      <c r="D76" s="29">
        <v>0.59</v>
      </c>
      <c r="E76" s="29">
        <v>-0.8</v>
      </c>
      <c r="F76" s="29">
        <v>0.05</v>
      </c>
      <c r="G76" s="29">
        <v>0.43</v>
      </c>
      <c r="H76" s="29">
        <v>0.81</v>
      </c>
      <c r="I76" s="29">
        <v>1.52</v>
      </c>
      <c r="J76" s="29">
        <v>1496</v>
      </c>
      <c r="K76" s="79">
        <f t="shared" si="6"/>
        <v>2.3200000000000003</v>
      </c>
      <c r="L76" s="40">
        <v>0.63584310083551399</v>
      </c>
      <c r="M76" s="52" t="str">
        <f t="shared" si="7"/>
        <v>CONTIDO</v>
      </c>
      <c r="N76" s="30">
        <v>1</v>
      </c>
      <c r="O76" s="33" t="s">
        <v>97</v>
      </c>
      <c r="P76" s="25">
        <v>0.21</v>
      </c>
      <c r="Q76" s="25">
        <v>0.02</v>
      </c>
      <c r="R76" s="25">
        <v>0.57999999999999996</v>
      </c>
      <c r="S76" s="25">
        <v>-1</v>
      </c>
      <c r="T76" s="25">
        <v>-0.15</v>
      </c>
      <c r="U76" s="25">
        <v>0.21</v>
      </c>
      <c r="V76" s="25">
        <v>0.61</v>
      </c>
      <c r="W76" s="25">
        <v>1.35</v>
      </c>
      <c r="X76" s="25">
        <v>1455</v>
      </c>
      <c r="Y76" s="79">
        <f t="shared" si="8"/>
        <v>2.35</v>
      </c>
      <c r="Z76" s="49">
        <v>0.63534214537320199</v>
      </c>
      <c r="AA76" s="54" t="str">
        <f t="shared" si="9"/>
        <v>CONTIDO</v>
      </c>
      <c r="AB76" s="26">
        <v>1</v>
      </c>
      <c r="AC76" s="14" t="s">
        <v>97</v>
      </c>
      <c r="AD76" s="29">
        <v>0.6</v>
      </c>
      <c r="AE76" s="29">
        <v>0.01</v>
      </c>
      <c r="AF76" s="29">
        <v>0.48</v>
      </c>
      <c r="AG76" s="29">
        <v>-0.43</v>
      </c>
      <c r="AH76" s="29">
        <v>0.34</v>
      </c>
      <c r="AI76" s="29">
        <v>0.62</v>
      </c>
      <c r="AJ76" s="29">
        <v>0.9</v>
      </c>
      <c r="AK76" s="29">
        <v>1.52</v>
      </c>
      <c r="AL76" s="29">
        <v>1536</v>
      </c>
      <c r="AM76" s="79">
        <f t="shared" si="10"/>
        <v>1.95</v>
      </c>
      <c r="AN76" s="40">
        <v>0.35188433900534699</v>
      </c>
      <c r="AO76" s="52" t="str">
        <f t="shared" si="11"/>
        <v>CONTIDO</v>
      </c>
      <c r="AP76" s="30">
        <v>1</v>
      </c>
      <c r="AS76" t="s">
        <v>96</v>
      </c>
      <c r="AT76">
        <v>0.75</v>
      </c>
      <c r="AU76">
        <v>0.01</v>
      </c>
      <c r="AV76">
        <v>0.42</v>
      </c>
      <c r="AW76">
        <v>-0.15</v>
      </c>
      <c r="AX76">
        <v>0.48</v>
      </c>
      <c r="AY76">
        <v>0.76</v>
      </c>
      <c r="AZ76">
        <v>1.02</v>
      </c>
      <c r="BA76">
        <v>1.52</v>
      </c>
      <c r="BB76">
        <v>1270</v>
      </c>
      <c r="BC76">
        <v>1</v>
      </c>
    </row>
    <row r="77" spans="1:55" x14ac:dyDescent="0.25">
      <c r="A77" s="14" t="s">
        <v>98</v>
      </c>
      <c r="B77" s="29">
        <v>-0.77</v>
      </c>
      <c r="C77" s="29">
        <v>0.01</v>
      </c>
      <c r="D77" s="29">
        <v>0.43</v>
      </c>
      <c r="E77" s="29">
        <v>-1.7</v>
      </c>
      <c r="F77" s="29">
        <v>-1.04</v>
      </c>
      <c r="G77" s="29">
        <v>-0.75</v>
      </c>
      <c r="H77" s="29">
        <v>-0.46</v>
      </c>
      <c r="I77" s="29">
        <v>0.01</v>
      </c>
      <c r="J77" s="29">
        <v>1268</v>
      </c>
      <c r="K77" s="79">
        <f t="shared" si="6"/>
        <v>1.71</v>
      </c>
      <c r="L77" s="40">
        <v>-1.1659872590672999</v>
      </c>
      <c r="M77" s="52" t="str">
        <f t="shared" si="7"/>
        <v>CONTIDO</v>
      </c>
      <c r="N77" s="30">
        <v>1</v>
      </c>
      <c r="O77" s="33" t="s">
        <v>98</v>
      </c>
      <c r="P77" s="25">
        <v>0.97</v>
      </c>
      <c r="Q77" s="25">
        <v>0.01</v>
      </c>
      <c r="R77" s="25">
        <v>0.26</v>
      </c>
      <c r="S77" s="25">
        <v>0.46</v>
      </c>
      <c r="T77" s="25">
        <v>0.8</v>
      </c>
      <c r="U77" s="25">
        <v>0.97</v>
      </c>
      <c r="V77" s="25">
        <v>1.1499999999999999</v>
      </c>
      <c r="W77" s="25">
        <v>1.47</v>
      </c>
      <c r="X77" s="25">
        <v>1374</v>
      </c>
      <c r="Y77" s="79">
        <f t="shared" si="8"/>
        <v>1.01</v>
      </c>
      <c r="Z77" s="49">
        <v>1.01558224954442</v>
      </c>
      <c r="AA77" s="54" t="str">
        <f t="shared" si="9"/>
        <v>CONTIDO</v>
      </c>
      <c r="AB77" s="26">
        <v>1</v>
      </c>
      <c r="AC77" s="14" t="s">
        <v>98</v>
      </c>
      <c r="AD77" s="29">
        <v>0.2</v>
      </c>
      <c r="AE77" s="29">
        <v>0.01</v>
      </c>
      <c r="AF77" s="29">
        <v>0.3</v>
      </c>
      <c r="AG77" s="29">
        <v>-0.42</v>
      </c>
      <c r="AH77" s="29">
        <v>0.01</v>
      </c>
      <c r="AI77" s="29">
        <v>0.21</v>
      </c>
      <c r="AJ77" s="29">
        <v>0.41</v>
      </c>
      <c r="AK77" s="29">
        <v>0.77</v>
      </c>
      <c r="AL77" s="29">
        <v>1575</v>
      </c>
      <c r="AM77" s="79">
        <f t="shared" si="10"/>
        <v>1.19</v>
      </c>
      <c r="AN77" s="40">
        <v>0.49817586269612002</v>
      </c>
      <c r="AO77" s="52" t="str">
        <f t="shared" si="11"/>
        <v>CONTIDO</v>
      </c>
      <c r="AP77" s="30">
        <v>1</v>
      </c>
      <c r="AS77" t="s">
        <v>97</v>
      </c>
      <c r="AT77">
        <v>0.6</v>
      </c>
      <c r="AU77">
        <v>0.01</v>
      </c>
      <c r="AV77">
        <v>0.48</v>
      </c>
      <c r="AW77">
        <v>-0.43</v>
      </c>
      <c r="AX77">
        <v>0.34</v>
      </c>
      <c r="AY77">
        <v>0.62</v>
      </c>
      <c r="AZ77">
        <v>0.9</v>
      </c>
      <c r="BA77">
        <v>1.52</v>
      </c>
      <c r="BB77">
        <v>1536</v>
      </c>
      <c r="BC77">
        <v>1</v>
      </c>
    </row>
    <row r="78" spans="1:55" x14ac:dyDescent="0.25">
      <c r="A78" s="14" t="s">
        <v>99</v>
      </c>
      <c r="B78" s="29">
        <v>-0.62</v>
      </c>
      <c r="C78" s="29">
        <v>0.01</v>
      </c>
      <c r="D78" s="29">
        <v>0.53</v>
      </c>
      <c r="E78" s="29">
        <v>-1.67</v>
      </c>
      <c r="F78" s="29">
        <v>-0.96</v>
      </c>
      <c r="G78" s="29">
        <v>-0.62</v>
      </c>
      <c r="H78" s="29">
        <v>-0.27</v>
      </c>
      <c r="I78" s="29">
        <v>0.41</v>
      </c>
      <c r="J78" s="29">
        <v>1460</v>
      </c>
      <c r="K78" s="79">
        <f t="shared" si="6"/>
        <v>2.08</v>
      </c>
      <c r="L78" s="40">
        <v>-0.69790610544734799</v>
      </c>
      <c r="M78" s="52" t="str">
        <f t="shared" si="7"/>
        <v>CONTIDO</v>
      </c>
      <c r="N78" s="30">
        <v>1</v>
      </c>
      <c r="O78" s="33" t="s">
        <v>99</v>
      </c>
      <c r="P78" s="25">
        <v>-0.02</v>
      </c>
      <c r="Q78" s="25">
        <v>0.01</v>
      </c>
      <c r="R78" s="25">
        <v>0.47</v>
      </c>
      <c r="S78" s="25">
        <v>-1.06</v>
      </c>
      <c r="T78" s="25">
        <v>-0.3</v>
      </c>
      <c r="U78" s="25">
        <v>0.01</v>
      </c>
      <c r="V78" s="25">
        <v>0.28999999999999998</v>
      </c>
      <c r="W78" s="25">
        <v>0.85</v>
      </c>
      <c r="X78" s="25">
        <v>1406</v>
      </c>
      <c r="Y78" s="79">
        <f t="shared" si="8"/>
        <v>1.9100000000000001</v>
      </c>
      <c r="Z78" s="49">
        <v>0.86764871964928902</v>
      </c>
      <c r="AA78" s="54" t="str">
        <f t="shared" si="9"/>
        <v>NÃO</v>
      </c>
      <c r="AB78" s="26">
        <v>1</v>
      </c>
      <c r="AC78" s="14" t="s">
        <v>99</v>
      </c>
      <c r="AD78" s="29">
        <v>-0.4</v>
      </c>
      <c r="AE78" s="29">
        <v>0.01</v>
      </c>
      <c r="AF78" s="29">
        <v>0.43</v>
      </c>
      <c r="AG78" s="29">
        <v>-1.3</v>
      </c>
      <c r="AH78" s="29">
        <v>-0.66</v>
      </c>
      <c r="AI78" s="29">
        <v>-0.38</v>
      </c>
      <c r="AJ78" s="29">
        <v>-0.1</v>
      </c>
      <c r="AK78" s="29">
        <v>0.36</v>
      </c>
      <c r="AL78" s="29">
        <v>1526</v>
      </c>
      <c r="AM78" s="79">
        <f t="shared" si="10"/>
        <v>1.6600000000000001</v>
      </c>
      <c r="AN78" s="40">
        <v>-0.159041748623173</v>
      </c>
      <c r="AO78" s="52" t="str">
        <f t="shared" si="11"/>
        <v>CONTIDO</v>
      </c>
      <c r="AP78" s="30">
        <v>1</v>
      </c>
      <c r="AS78" t="s">
        <v>98</v>
      </c>
      <c r="AT78">
        <v>0.2</v>
      </c>
      <c r="AU78">
        <v>0.01</v>
      </c>
      <c r="AV78">
        <v>0.3</v>
      </c>
      <c r="AW78">
        <v>-0.42</v>
      </c>
      <c r="AX78">
        <v>0.01</v>
      </c>
      <c r="AY78">
        <v>0.21</v>
      </c>
      <c r="AZ78">
        <v>0.41</v>
      </c>
      <c r="BA78">
        <v>0.77</v>
      </c>
      <c r="BB78">
        <v>1575</v>
      </c>
      <c r="BC78">
        <v>1</v>
      </c>
    </row>
    <row r="79" spans="1:55" x14ac:dyDescent="0.25">
      <c r="A79" s="14" t="s">
        <v>100</v>
      </c>
      <c r="B79" s="29">
        <v>-0.37</v>
      </c>
      <c r="C79" s="29">
        <v>0.01</v>
      </c>
      <c r="D79" s="29">
        <v>0.54</v>
      </c>
      <c r="E79" s="29">
        <v>-1.48</v>
      </c>
      <c r="F79" s="29">
        <v>-0.71</v>
      </c>
      <c r="G79" s="29">
        <v>-0.35</v>
      </c>
      <c r="H79" s="29">
        <v>0</v>
      </c>
      <c r="I79" s="29">
        <v>0.67</v>
      </c>
      <c r="J79" s="29">
        <v>1416</v>
      </c>
      <c r="K79" s="79">
        <f t="shared" si="6"/>
        <v>2.15</v>
      </c>
      <c r="L79" s="40">
        <v>8.2259080845966601E-2</v>
      </c>
      <c r="M79" s="52" t="str">
        <f t="shared" si="7"/>
        <v>CONTIDO</v>
      </c>
      <c r="N79" s="30">
        <v>1</v>
      </c>
      <c r="O79" s="33" t="s">
        <v>100</v>
      </c>
      <c r="P79" s="25">
        <v>0.02</v>
      </c>
      <c r="Q79" s="25">
        <v>0.01</v>
      </c>
      <c r="R79" s="25">
        <v>0.52</v>
      </c>
      <c r="S79" s="25">
        <v>-1.06</v>
      </c>
      <c r="T79" s="25">
        <v>-0.32</v>
      </c>
      <c r="U79" s="25">
        <v>0.02</v>
      </c>
      <c r="V79" s="25">
        <v>0.37</v>
      </c>
      <c r="W79" s="25">
        <v>1.02</v>
      </c>
      <c r="X79" s="25">
        <v>1437</v>
      </c>
      <c r="Y79" s="79">
        <f t="shared" si="8"/>
        <v>2.08</v>
      </c>
      <c r="Z79" s="49">
        <v>1.23971634604119</v>
      </c>
      <c r="AA79" s="54" t="str">
        <f t="shared" si="9"/>
        <v>NÃO</v>
      </c>
      <c r="AB79" s="26">
        <v>1</v>
      </c>
      <c r="AC79" s="14" t="s">
        <v>100</v>
      </c>
      <c r="AD79" s="29">
        <v>-0.73</v>
      </c>
      <c r="AE79" s="29">
        <v>0.01</v>
      </c>
      <c r="AF79" s="29">
        <v>0.48</v>
      </c>
      <c r="AG79" s="29">
        <v>-1.77</v>
      </c>
      <c r="AH79" s="29">
        <v>-1.03</v>
      </c>
      <c r="AI79" s="29">
        <v>-0.7</v>
      </c>
      <c r="AJ79" s="29">
        <v>-0.4</v>
      </c>
      <c r="AK79" s="29">
        <v>0.13</v>
      </c>
      <c r="AL79" s="29">
        <v>1545</v>
      </c>
      <c r="AM79" s="79">
        <f t="shared" si="10"/>
        <v>1.9</v>
      </c>
      <c r="AN79" s="40">
        <v>-0.83029520991213601</v>
      </c>
      <c r="AO79" s="52" t="str">
        <f t="shared" si="11"/>
        <v>CONTIDO</v>
      </c>
      <c r="AP79" s="30">
        <v>1</v>
      </c>
      <c r="AS79" t="s">
        <v>99</v>
      </c>
      <c r="AT79">
        <v>-0.4</v>
      </c>
      <c r="AU79">
        <v>0.01</v>
      </c>
      <c r="AV79">
        <v>0.43</v>
      </c>
      <c r="AW79">
        <v>-1.3</v>
      </c>
      <c r="AX79">
        <v>-0.66</v>
      </c>
      <c r="AY79">
        <v>-0.38</v>
      </c>
      <c r="AZ79">
        <v>-0.1</v>
      </c>
      <c r="BA79">
        <v>0.36</v>
      </c>
      <c r="BB79">
        <v>1526</v>
      </c>
      <c r="BC79">
        <v>1</v>
      </c>
    </row>
    <row r="80" spans="1:55" x14ac:dyDescent="0.25">
      <c r="A80" s="14" t="s">
        <v>101</v>
      </c>
      <c r="B80" s="29">
        <v>-0.13</v>
      </c>
      <c r="C80" s="29">
        <v>0.01</v>
      </c>
      <c r="D80" s="29">
        <v>0.54</v>
      </c>
      <c r="E80" s="29">
        <v>-1.22</v>
      </c>
      <c r="F80" s="29">
        <v>-0.49</v>
      </c>
      <c r="G80" s="29">
        <v>-0.13</v>
      </c>
      <c r="H80" s="29">
        <v>0.22</v>
      </c>
      <c r="I80" s="29">
        <v>0.94</v>
      </c>
      <c r="J80" s="29">
        <v>1423</v>
      </c>
      <c r="K80" s="79">
        <f t="shared" si="6"/>
        <v>2.16</v>
      </c>
      <c r="L80" s="40">
        <v>0.47456048158333197</v>
      </c>
      <c r="M80" s="52" t="str">
        <f t="shared" si="7"/>
        <v>CONTIDO</v>
      </c>
      <c r="N80" s="30">
        <v>1</v>
      </c>
      <c r="O80" s="33" t="s">
        <v>101</v>
      </c>
      <c r="P80" s="25">
        <v>0.15</v>
      </c>
      <c r="Q80" s="25">
        <v>0.01</v>
      </c>
      <c r="R80" s="25">
        <v>0.54</v>
      </c>
      <c r="S80" s="25">
        <v>-0.95</v>
      </c>
      <c r="T80" s="25">
        <v>-0.19</v>
      </c>
      <c r="U80" s="25">
        <v>0.16</v>
      </c>
      <c r="V80" s="25">
        <v>0.5</v>
      </c>
      <c r="W80" s="25">
        <v>1.23</v>
      </c>
      <c r="X80" s="25">
        <v>1580</v>
      </c>
      <c r="Y80" s="79">
        <f t="shared" si="8"/>
        <v>2.1799999999999997</v>
      </c>
      <c r="Z80" s="49">
        <v>-7.3921837485470696E-2</v>
      </c>
      <c r="AA80" s="54" t="str">
        <f t="shared" si="9"/>
        <v>CONTIDO</v>
      </c>
      <c r="AB80" s="26">
        <v>1</v>
      </c>
      <c r="AC80" s="14" t="s">
        <v>101</v>
      </c>
      <c r="AD80" s="29">
        <v>-0.78</v>
      </c>
      <c r="AE80" s="29">
        <v>0.01</v>
      </c>
      <c r="AF80" s="29">
        <v>0.5</v>
      </c>
      <c r="AG80" s="29">
        <v>-1.86</v>
      </c>
      <c r="AH80" s="29">
        <v>-1.08</v>
      </c>
      <c r="AI80" s="29">
        <v>-0.75</v>
      </c>
      <c r="AJ80" s="29">
        <v>-0.45</v>
      </c>
      <c r="AK80" s="29">
        <v>0.17</v>
      </c>
      <c r="AL80" s="29">
        <v>1596</v>
      </c>
      <c r="AM80" s="79">
        <f t="shared" si="10"/>
        <v>2.0300000000000002</v>
      </c>
      <c r="AN80" s="40">
        <v>-1.28161065184122</v>
      </c>
      <c r="AO80" s="52" t="str">
        <f t="shared" si="11"/>
        <v>CONTIDO</v>
      </c>
      <c r="AP80" s="30">
        <v>1</v>
      </c>
      <c r="AS80" t="s">
        <v>100</v>
      </c>
      <c r="AT80">
        <v>-0.73</v>
      </c>
      <c r="AU80">
        <v>0.01</v>
      </c>
      <c r="AV80">
        <v>0.48</v>
      </c>
      <c r="AW80">
        <v>-1.77</v>
      </c>
      <c r="AX80">
        <v>-1.03</v>
      </c>
      <c r="AY80">
        <v>-0.7</v>
      </c>
      <c r="AZ80">
        <v>-0.4</v>
      </c>
      <c r="BA80">
        <v>0.13</v>
      </c>
      <c r="BB80">
        <v>1545</v>
      </c>
      <c r="BC80">
        <v>1</v>
      </c>
    </row>
    <row r="81" spans="1:55" x14ac:dyDescent="0.25">
      <c r="A81" s="14" t="s">
        <v>102</v>
      </c>
      <c r="B81" s="29">
        <v>-0.12</v>
      </c>
      <c r="C81" s="29">
        <v>0.01</v>
      </c>
      <c r="D81" s="29">
        <v>0.48</v>
      </c>
      <c r="E81" s="29">
        <v>-1.06</v>
      </c>
      <c r="F81" s="29">
        <v>-0.45</v>
      </c>
      <c r="G81" s="29">
        <v>-0.1</v>
      </c>
      <c r="H81" s="29">
        <v>0.19</v>
      </c>
      <c r="I81" s="29">
        <v>0.8</v>
      </c>
      <c r="J81" s="29">
        <v>1449</v>
      </c>
      <c r="K81" s="79">
        <f t="shared" si="6"/>
        <v>1.86</v>
      </c>
      <c r="L81" s="40">
        <v>0.71697338858741799</v>
      </c>
      <c r="M81" s="52" t="str">
        <f t="shared" si="7"/>
        <v>CONTIDO</v>
      </c>
      <c r="N81" s="30">
        <v>1</v>
      </c>
      <c r="O81" s="33" t="s">
        <v>102</v>
      </c>
      <c r="P81" s="25">
        <v>0.26</v>
      </c>
      <c r="Q81" s="25">
        <v>0.01</v>
      </c>
      <c r="R81" s="25">
        <v>0.47</v>
      </c>
      <c r="S81" s="25">
        <v>-0.7</v>
      </c>
      <c r="T81" s="25">
        <v>-0.05</v>
      </c>
      <c r="U81" s="25">
        <v>0.31</v>
      </c>
      <c r="V81" s="25">
        <v>0.59</v>
      </c>
      <c r="W81" s="25">
        <v>1.1000000000000001</v>
      </c>
      <c r="X81" s="25">
        <v>1617</v>
      </c>
      <c r="Y81" s="79">
        <f t="shared" si="8"/>
        <v>1.8</v>
      </c>
      <c r="Z81" s="49">
        <v>0.67711397606838097</v>
      </c>
      <c r="AA81" s="54" t="str">
        <f t="shared" si="9"/>
        <v>CONTIDO</v>
      </c>
      <c r="AB81" s="26">
        <v>1</v>
      </c>
      <c r="AC81" s="14" t="s">
        <v>102</v>
      </c>
      <c r="AD81" s="29">
        <v>-0.56000000000000005</v>
      </c>
      <c r="AE81" s="29">
        <v>0.01</v>
      </c>
      <c r="AF81" s="29">
        <v>0.47</v>
      </c>
      <c r="AG81" s="29">
        <v>-1.57</v>
      </c>
      <c r="AH81" s="29">
        <v>-0.85</v>
      </c>
      <c r="AI81" s="29">
        <v>-0.53</v>
      </c>
      <c r="AJ81" s="29">
        <v>-0.22</v>
      </c>
      <c r="AK81" s="29">
        <v>0.27</v>
      </c>
      <c r="AL81" s="29">
        <v>1431</v>
      </c>
      <c r="AM81" s="79">
        <f t="shared" si="10"/>
        <v>1.84</v>
      </c>
      <c r="AN81" s="40">
        <v>-0.626209215785139</v>
      </c>
      <c r="AO81" s="52" t="str">
        <f t="shared" si="11"/>
        <v>CONTIDO</v>
      </c>
      <c r="AP81" s="30">
        <v>1</v>
      </c>
      <c r="AS81" t="s">
        <v>101</v>
      </c>
      <c r="AT81">
        <v>-0.78</v>
      </c>
      <c r="AU81">
        <v>0.01</v>
      </c>
      <c r="AV81">
        <v>0.5</v>
      </c>
      <c r="AW81">
        <v>-1.86</v>
      </c>
      <c r="AX81">
        <v>-1.08</v>
      </c>
      <c r="AY81">
        <v>-0.75</v>
      </c>
      <c r="AZ81">
        <v>-0.45</v>
      </c>
      <c r="BA81">
        <v>0.17</v>
      </c>
      <c r="BB81">
        <v>1596</v>
      </c>
      <c r="BC81">
        <v>1</v>
      </c>
    </row>
    <row r="82" spans="1:55" x14ac:dyDescent="0.25">
      <c r="A82" s="14" t="s">
        <v>103</v>
      </c>
      <c r="B82" s="29">
        <v>0.02</v>
      </c>
      <c r="C82" s="29">
        <v>0.01</v>
      </c>
      <c r="D82" s="29">
        <v>0.52</v>
      </c>
      <c r="E82" s="29">
        <v>-1.1100000000000001</v>
      </c>
      <c r="F82" s="29">
        <v>-0.3</v>
      </c>
      <c r="G82" s="29">
        <v>0.04</v>
      </c>
      <c r="H82" s="29">
        <v>0.38</v>
      </c>
      <c r="I82" s="29">
        <v>0.99</v>
      </c>
      <c r="J82" s="29">
        <v>1505</v>
      </c>
      <c r="K82" s="79">
        <f t="shared" si="6"/>
        <v>2.1</v>
      </c>
      <c r="L82" s="40">
        <v>-0.10097949349723</v>
      </c>
      <c r="M82" s="52" t="str">
        <f t="shared" si="7"/>
        <v>CONTIDO</v>
      </c>
      <c r="N82" s="30">
        <v>1</v>
      </c>
      <c r="O82" s="33" t="s">
        <v>103</v>
      </c>
      <c r="P82" s="25">
        <v>0.63</v>
      </c>
      <c r="Q82" s="25">
        <v>0.01</v>
      </c>
      <c r="R82" s="25">
        <v>0.51</v>
      </c>
      <c r="S82" s="25">
        <v>-0.43</v>
      </c>
      <c r="T82" s="25">
        <v>0.3</v>
      </c>
      <c r="U82" s="25">
        <v>0.64</v>
      </c>
      <c r="V82" s="25">
        <v>0.93</v>
      </c>
      <c r="W82" s="25">
        <v>1.65</v>
      </c>
      <c r="X82" s="25">
        <v>1315</v>
      </c>
      <c r="Y82" s="79">
        <f t="shared" si="8"/>
        <v>2.08</v>
      </c>
      <c r="Z82" s="49">
        <v>1.8767830035161599</v>
      </c>
      <c r="AA82" s="54" t="str">
        <f t="shared" si="9"/>
        <v>NÃO</v>
      </c>
      <c r="AB82" s="26">
        <v>1</v>
      </c>
      <c r="AC82" s="14" t="s">
        <v>103</v>
      </c>
      <c r="AD82" s="29">
        <v>-0.03</v>
      </c>
      <c r="AE82" s="29">
        <v>0.01</v>
      </c>
      <c r="AF82" s="29">
        <v>0.44</v>
      </c>
      <c r="AG82" s="29">
        <v>-0.91</v>
      </c>
      <c r="AH82" s="29">
        <v>-0.31</v>
      </c>
      <c r="AI82" s="29">
        <v>0</v>
      </c>
      <c r="AJ82" s="29">
        <v>0.28000000000000003</v>
      </c>
      <c r="AK82" s="29">
        <v>0.78</v>
      </c>
      <c r="AL82" s="29">
        <v>1336</v>
      </c>
      <c r="AM82" s="79">
        <f t="shared" si="10"/>
        <v>1.69</v>
      </c>
      <c r="AN82" s="40">
        <v>-3.2689661909842398E-2</v>
      </c>
      <c r="AO82" s="52" t="str">
        <f t="shared" si="11"/>
        <v>CONTIDO</v>
      </c>
      <c r="AP82" s="30">
        <v>1</v>
      </c>
      <c r="AS82" t="s">
        <v>102</v>
      </c>
      <c r="AT82">
        <v>-0.56000000000000005</v>
      </c>
      <c r="AU82">
        <v>0.01</v>
      </c>
      <c r="AV82">
        <v>0.47</v>
      </c>
      <c r="AW82">
        <v>-1.57</v>
      </c>
      <c r="AX82">
        <v>-0.85</v>
      </c>
      <c r="AY82">
        <v>-0.53</v>
      </c>
      <c r="AZ82">
        <v>-0.22</v>
      </c>
      <c r="BA82">
        <v>0.27</v>
      </c>
      <c r="BB82">
        <v>1431</v>
      </c>
      <c r="BC82">
        <v>1</v>
      </c>
    </row>
    <row r="83" spans="1:55" x14ac:dyDescent="0.25">
      <c r="A83" s="14" t="s">
        <v>104</v>
      </c>
      <c r="B83" s="29">
        <v>0.47</v>
      </c>
      <c r="C83" s="29">
        <v>0.01</v>
      </c>
      <c r="D83" s="29">
        <v>0.28000000000000003</v>
      </c>
      <c r="E83" s="29">
        <v>-0.09</v>
      </c>
      <c r="F83" s="29">
        <v>0.28000000000000003</v>
      </c>
      <c r="G83" s="29">
        <v>0.48</v>
      </c>
      <c r="H83" s="29">
        <v>0.66</v>
      </c>
      <c r="I83" s="29">
        <v>1</v>
      </c>
      <c r="J83" s="29">
        <v>1421</v>
      </c>
      <c r="K83" s="79">
        <f t="shared" si="6"/>
        <v>1.0900000000000001</v>
      </c>
      <c r="L83" s="40">
        <v>0.23380722364956</v>
      </c>
      <c r="M83" s="52" t="str">
        <f t="shared" si="7"/>
        <v>CONTIDO</v>
      </c>
      <c r="N83" s="30">
        <v>1</v>
      </c>
      <c r="O83" s="33" t="s">
        <v>104</v>
      </c>
      <c r="P83" s="25">
        <v>0.51</v>
      </c>
      <c r="Q83" s="25">
        <v>0.01</v>
      </c>
      <c r="R83" s="25">
        <v>0.28999999999999998</v>
      </c>
      <c r="S83" s="25">
        <v>-0.08</v>
      </c>
      <c r="T83" s="25">
        <v>0.33</v>
      </c>
      <c r="U83" s="25">
        <v>0.51</v>
      </c>
      <c r="V83" s="25">
        <v>0.7</v>
      </c>
      <c r="W83" s="25">
        <v>1.06</v>
      </c>
      <c r="X83" s="25">
        <v>1309</v>
      </c>
      <c r="Y83" s="79">
        <f t="shared" si="8"/>
        <v>1.1400000000000001</v>
      </c>
      <c r="Z83" s="49">
        <v>0.43428681407102199</v>
      </c>
      <c r="AA83" s="54" t="str">
        <f t="shared" si="9"/>
        <v>CONTIDO</v>
      </c>
      <c r="AB83" s="26">
        <v>1</v>
      </c>
      <c r="AC83" s="14" t="s">
        <v>104</v>
      </c>
      <c r="AD83" s="29">
        <v>0.52</v>
      </c>
      <c r="AE83" s="29">
        <v>0.01</v>
      </c>
      <c r="AF83" s="29">
        <v>0.26</v>
      </c>
      <c r="AG83" s="29">
        <v>-0.02</v>
      </c>
      <c r="AH83" s="29">
        <v>0.34</v>
      </c>
      <c r="AI83" s="29">
        <v>0.53</v>
      </c>
      <c r="AJ83" s="29">
        <v>0.7</v>
      </c>
      <c r="AK83" s="29">
        <v>1</v>
      </c>
      <c r="AL83" s="29">
        <v>1602</v>
      </c>
      <c r="AM83" s="79">
        <f t="shared" si="10"/>
        <v>1.02</v>
      </c>
      <c r="AN83" s="40">
        <v>0.89246848611555696</v>
      </c>
      <c r="AO83" s="52" t="str">
        <f t="shared" si="11"/>
        <v>CONTIDO</v>
      </c>
      <c r="AP83" s="30">
        <v>1</v>
      </c>
      <c r="AS83" t="s">
        <v>103</v>
      </c>
      <c r="AT83">
        <v>-0.03</v>
      </c>
      <c r="AU83">
        <v>0.01</v>
      </c>
      <c r="AV83">
        <v>0.44</v>
      </c>
      <c r="AW83">
        <v>-0.91</v>
      </c>
      <c r="AX83">
        <v>-0.31</v>
      </c>
      <c r="AY83">
        <v>0</v>
      </c>
      <c r="AZ83">
        <v>0.28000000000000003</v>
      </c>
      <c r="BA83">
        <v>0.78</v>
      </c>
      <c r="BB83">
        <v>1336</v>
      </c>
      <c r="BC83">
        <v>1</v>
      </c>
    </row>
    <row r="84" spans="1:55" x14ac:dyDescent="0.25">
      <c r="A84" s="14" t="s">
        <v>105</v>
      </c>
      <c r="B84" s="29">
        <v>0.81</v>
      </c>
      <c r="C84" s="29">
        <v>0.01</v>
      </c>
      <c r="D84" s="29">
        <v>0.5</v>
      </c>
      <c r="E84" s="29">
        <v>-0.26</v>
      </c>
      <c r="F84" s="29">
        <v>0.53</v>
      </c>
      <c r="G84" s="29">
        <v>0.84</v>
      </c>
      <c r="H84" s="29">
        <v>1.1499999999999999</v>
      </c>
      <c r="I84" s="29">
        <v>1.67</v>
      </c>
      <c r="J84" s="29">
        <v>1480</v>
      </c>
      <c r="K84" s="79">
        <f t="shared" si="6"/>
        <v>1.93</v>
      </c>
      <c r="L84" s="40">
        <v>1.25169695232508</v>
      </c>
      <c r="M84" s="52" t="str">
        <f t="shared" si="7"/>
        <v>CONTIDO</v>
      </c>
      <c r="N84" s="30">
        <v>1</v>
      </c>
      <c r="O84" s="33" t="s">
        <v>105</v>
      </c>
      <c r="P84" s="25">
        <v>0.36</v>
      </c>
      <c r="Q84" s="25">
        <v>0.01</v>
      </c>
      <c r="R84" s="25">
        <v>0.5</v>
      </c>
      <c r="S84" s="25">
        <v>-0.68</v>
      </c>
      <c r="T84" s="25">
        <v>0.06</v>
      </c>
      <c r="U84" s="25">
        <v>0.39</v>
      </c>
      <c r="V84" s="25">
        <v>0.69</v>
      </c>
      <c r="W84" s="25">
        <v>1.32</v>
      </c>
      <c r="X84" s="25">
        <v>1568</v>
      </c>
      <c r="Y84" s="79">
        <f t="shared" si="8"/>
        <v>2</v>
      </c>
      <c r="Z84" s="49">
        <v>-8.0532843168649199E-2</v>
      </c>
      <c r="AA84" s="54" t="str">
        <f t="shared" si="9"/>
        <v>CONTIDO</v>
      </c>
      <c r="AB84" s="26">
        <v>1</v>
      </c>
      <c r="AC84" s="14" t="s">
        <v>105</v>
      </c>
      <c r="AD84" s="29">
        <v>0.64</v>
      </c>
      <c r="AE84" s="29">
        <v>0.01</v>
      </c>
      <c r="AF84" s="29">
        <v>0.41</v>
      </c>
      <c r="AG84" s="29">
        <v>-0.25</v>
      </c>
      <c r="AH84" s="29">
        <v>0.4</v>
      </c>
      <c r="AI84" s="29">
        <v>0.66</v>
      </c>
      <c r="AJ84" s="29">
        <v>0.91</v>
      </c>
      <c r="AK84" s="29">
        <v>1.37</v>
      </c>
      <c r="AL84" s="29">
        <v>1558</v>
      </c>
      <c r="AM84" s="79">
        <f t="shared" si="10"/>
        <v>1.62</v>
      </c>
      <c r="AN84" s="40">
        <v>1.1035855739323399</v>
      </c>
      <c r="AO84" s="52" t="str">
        <f t="shared" si="11"/>
        <v>CONTIDO</v>
      </c>
      <c r="AP84" s="30">
        <v>1</v>
      </c>
      <c r="AS84" t="s">
        <v>104</v>
      </c>
      <c r="AT84">
        <v>0.52</v>
      </c>
      <c r="AU84">
        <v>0.01</v>
      </c>
      <c r="AV84">
        <v>0.26</v>
      </c>
      <c r="AW84">
        <v>-0.02</v>
      </c>
      <c r="AX84">
        <v>0.34</v>
      </c>
      <c r="AY84">
        <v>0.53</v>
      </c>
      <c r="AZ84">
        <v>0.7</v>
      </c>
      <c r="BA84">
        <v>1</v>
      </c>
      <c r="BB84">
        <v>1602</v>
      </c>
      <c r="BC84">
        <v>1</v>
      </c>
    </row>
    <row r="85" spans="1:55" x14ac:dyDescent="0.25">
      <c r="A85" s="14" t="s">
        <v>106</v>
      </c>
      <c r="B85" s="29">
        <v>0.78</v>
      </c>
      <c r="C85" s="29">
        <v>0.01</v>
      </c>
      <c r="D85" s="29">
        <v>0.47</v>
      </c>
      <c r="E85" s="29">
        <v>-0.21</v>
      </c>
      <c r="F85" s="29">
        <v>0.49</v>
      </c>
      <c r="G85" s="29">
        <v>0.81</v>
      </c>
      <c r="H85" s="29">
        <v>1.1000000000000001</v>
      </c>
      <c r="I85" s="29">
        <v>1.64</v>
      </c>
      <c r="J85" s="29">
        <v>1369</v>
      </c>
      <c r="K85" s="79">
        <f t="shared" si="6"/>
        <v>1.8499999999999999</v>
      </c>
      <c r="L85" s="40">
        <v>0.60327139666822405</v>
      </c>
      <c r="M85" s="52" t="str">
        <f t="shared" si="7"/>
        <v>CONTIDO</v>
      </c>
      <c r="N85" s="30">
        <v>1</v>
      </c>
      <c r="O85" s="33" t="s">
        <v>106</v>
      </c>
      <c r="P85" s="25">
        <v>0.2</v>
      </c>
      <c r="Q85" s="25">
        <v>0.01</v>
      </c>
      <c r="R85" s="25">
        <v>0.5</v>
      </c>
      <c r="S85" s="25">
        <v>-0.84</v>
      </c>
      <c r="T85" s="25">
        <v>-0.11</v>
      </c>
      <c r="U85" s="25">
        <v>0.22</v>
      </c>
      <c r="V85" s="25">
        <v>0.53</v>
      </c>
      <c r="W85" s="25">
        <v>1.1499999999999999</v>
      </c>
      <c r="X85" s="25">
        <v>1238</v>
      </c>
      <c r="Y85" s="79">
        <f t="shared" si="8"/>
        <v>1.9899999999999998</v>
      </c>
      <c r="Z85" s="49">
        <v>-0.13252240683795199</v>
      </c>
      <c r="AA85" s="54" t="str">
        <f t="shared" si="9"/>
        <v>CONTIDO</v>
      </c>
      <c r="AB85" s="26">
        <v>1</v>
      </c>
      <c r="AC85" s="14" t="s">
        <v>106</v>
      </c>
      <c r="AD85" s="29">
        <v>0.6</v>
      </c>
      <c r="AE85" s="29">
        <v>0.01</v>
      </c>
      <c r="AF85" s="29">
        <v>0.41</v>
      </c>
      <c r="AG85" s="29">
        <v>-0.26</v>
      </c>
      <c r="AH85" s="29">
        <v>0.35</v>
      </c>
      <c r="AI85" s="29">
        <v>0.62</v>
      </c>
      <c r="AJ85" s="29">
        <v>0.88</v>
      </c>
      <c r="AK85" s="29">
        <v>1.35</v>
      </c>
      <c r="AL85" s="29">
        <v>1486</v>
      </c>
      <c r="AM85" s="79">
        <f t="shared" si="10"/>
        <v>1.61</v>
      </c>
      <c r="AN85" s="40">
        <v>0.60684807280970299</v>
      </c>
      <c r="AO85" s="52" t="str">
        <f t="shared" si="11"/>
        <v>CONTIDO</v>
      </c>
      <c r="AP85" s="30">
        <v>1</v>
      </c>
      <c r="AS85" t="s">
        <v>105</v>
      </c>
      <c r="AT85">
        <v>0.64</v>
      </c>
      <c r="AU85">
        <v>0.01</v>
      </c>
      <c r="AV85">
        <v>0.41</v>
      </c>
      <c r="AW85">
        <v>-0.25</v>
      </c>
      <c r="AX85">
        <v>0.4</v>
      </c>
      <c r="AY85">
        <v>0.66</v>
      </c>
      <c r="AZ85">
        <v>0.91</v>
      </c>
      <c r="BA85">
        <v>1.37</v>
      </c>
      <c r="BB85">
        <v>1558</v>
      </c>
      <c r="BC85">
        <v>1</v>
      </c>
    </row>
    <row r="86" spans="1:55" x14ac:dyDescent="0.25">
      <c r="A86" s="14" t="s">
        <v>107</v>
      </c>
      <c r="B86" s="29">
        <v>0.45</v>
      </c>
      <c r="C86" s="29">
        <v>0.02</v>
      </c>
      <c r="D86" s="29">
        <v>0.6</v>
      </c>
      <c r="E86" s="29">
        <v>-0.83</v>
      </c>
      <c r="F86" s="29">
        <v>0.09</v>
      </c>
      <c r="G86" s="29">
        <v>0.48</v>
      </c>
      <c r="H86" s="29">
        <v>0.87</v>
      </c>
      <c r="I86" s="29">
        <v>1.53</v>
      </c>
      <c r="J86" s="29">
        <v>1445</v>
      </c>
      <c r="K86" s="79">
        <f t="shared" si="6"/>
        <v>2.36</v>
      </c>
      <c r="L86" s="40">
        <v>-0.24123079662143401</v>
      </c>
      <c r="M86" s="52" t="str">
        <f t="shared" si="7"/>
        <v>CONTIDO</v>
      </c>
      <c r="N86" s="30">
        <v>1</v>
      </c>
      <c r="O86" s="33" t="s">
        <v>107</v>
      </c>
      <c r="P86" s="25">
        <v>0.03</v>
      </c>
      <c r="Q86" s="25">
        <v>0.02</v>
      </c>
      <c r="R86" s="25">
        <v>0.59</v>
      </c>
      <c r="S86" s="25">
        <v>-1.19</v>
      </c>
      <c r="T86" s="25">
        <v>-0.32</v>
      </c>
      <c r="U86" s="25">
        <v>0.06</v>
      </c>
      <c r="V86" s="25">
        <v>0.43</v>
      </c>
      <c r="W86" s="25">
        <v>1.1299999999999999</v>
      </c>
      <c r="X86" s="25">
        <v>1532</v>
      </c>
      <c r="Y86" s="79">
        <f t="shared" si="8"/>
        <v>2.3199999999999998</v>
      </c>
      <c r="Z86" s="49">
        <v>-8.2418340924038699E-2</v>
      </c>
      <c r="AA86" s="54" t="str">
        <f t="shared" si="9"/>
        <v>CONTIDO</v>
      </c>
      <c r="AB86" s="26">
        <v>1</v>
      </c>
      <c r="AC86" s="14" t="s">
        <v>107</v>
      </c>
      <c r="AD86" s="29">
        <v>0.63</v>
      </c>
      <c r="AE86" s="29">
        <v>0.01</v>
      </c>
      <c r="AF86" s="29">
        <v>0.46</v>
      </c>
      <c r="AG86" s="29">
        <v>-0.34</v>
      </c>
      <c r="AH86" s="29">
        <v>0.35</v>
      </c>
      <c r="AI86" s="29">
        <v>0.64</v>
      </c>
      <c r="AJ86" s="29">
        <v>0.92</v>
      </c>
      <c r="AK86" s="29">
        <v>1.52</v>
      </c>
      <c r="AL86" s="29">
        <v>1545</v>
      </c>
      <c r="AM86" s="79">
        <f t="shared" si="10"/>
        <v>1.86</v>
      </c>
      <c r="AN86" s="40">
        <v>0.44843092956965103</v>
      </c>
      <c r="AO86" s="52" t="str">
        <f t="shared" si="11"/>
        <v>CONTIDO</v>
      </c>
      <c r="AP86" s="30">
        <v>1</v>
      </c>
      <c r="AS86" t="s">
        <v>106</v>
      </c>
      <c r="AT86">
        <v>0.6</v>
      </c>
      <c r="AU86">
        <v>0.01</v>
      </c>
      <c r="AV86">
        <v>0.41</v>
      </c>
      <c r="AW86">
        <v>-0.26</v>
      </c>
      <c r="AX86">
        <v>0.35</v>
      </c>
      <c r="AY86">
        <v>0.62</v>
      </c>
      <c r="AZ86">
        <v>0.88</v>
      </c>
      <c r="BA86">
        <v>1.35</v>
      </c>
      <c r="BB86">
        <v>1486</v>
      </c>
      <c r="BC86">
        <v>1</v>
      </c>
    </row>
    <row r="87" spans="1:55" x14ac:dyDescent="0.25">
      <c r="A87" s="14" t="s">
        <v>108</v>
      </c>
      <c r="B87" s="29">
        <v>-0.33</v>
      </c>
      <c r="C87" s="29">
        <v>0.01</v>
      </c>
      <c r="D87" s="29">
        <v>0.32</v>
      </c>
      <c r="E87" s="29">
        <v>-1.02</v>
      </c>
      <c r="F87" s="29">
        <v>-0.54</v>
      </c>
      <c r="G87" s="29">
        <v>-0.32</v>
      </c>
      <c r="H87" s="29">
        <v>-0.11</v>
      </c>
      <c r="I87" s="29">
        <v>0.28000000000000003</v>
      </c>
      <c r="J87" s="29">
        <v>1474</v>
      </c>
      <c r="K87" s="79">
        <f t="shared" si="6"/>
        <v>1.3</v>
      </c>
      <c r="L87" s="40">
        <v>-0.234027240919531</v>
      </c>
      <c r="M87" s="52" t="str">
        <f t="shared" si="7"/>
        <v>CONTIDO</v>
      </c>
      <c r="N87" s="30">
        <v>1</v>
      </c>
      <c r="O87" s="33" t="s">
        <v>108</v>
      </c>
      <c r="P87" s="25">
        <v>-0.23</v>
      </c>
      <c r="Q87" s="25">
        <v>0.01</v>
      </c>
      <c r="R87" s="25">
        <v>0.33</v>
      </c>
      <c r="S87" s="25">
        <v>-0.91</v>
      </c>
      <c r="T87" s="25">
        <v>-0.44</v>
      </c>
      <c r="U87" s="25">
        <v>-0.23</v>
      </c>
      <c r="V87" s="25">
        <v>-0.01</v>
      </c>
      <c r="W87" s="25">
        <v>0.4</v>
      </c>
      <c r="X87" s="25">
        <v>1474</v>
      </c>
      <c r="Y87" s="79">
        <f t="shared" si="8"/>
        <v>1.31</v>
      </c>
      <c r="Z87" s="49">
        <v>-0.120966581830833</v>
      </c>
      <c r="AA87" s="54" t="str">
        <f t="shared" si="9"/>
        <v>CONTIDO</v>
      </c>
      <c r="AB87" s="26">
        <v>1</v>
      </c>
      <c r="AC87" s="14" t="s">
        <v>108</v>
      </c>
      <c r="AD87" s="29">
        <v>0</v>
      </c>
      <c r="AE87" s="29">
        <v>0.01</v>
      </c>
      <c r="AF87" s="29">
        <v>0.3</v>
      </c>
      <c r="AG87" s="29">
        <v>-0.59</v>
      </c>
      <c r="AH87" s="29">
        <v>-0.2</v>
      </c>
      <c r="AI87" s="29">
        <v>0.02</v>
      </c>
      <c r="AJ87" s="29">
        <v>0.2</v>
      </c>
      <c r="AK87" s="29">
        <v>0.55000000000000004</v>
      </c>
      <c r="AL87" s="29">
        <v>1307</v>
      </c>
      <c r="AM87" s="79">
        <f t="shared" si="10"/>
        <v>1.1400000000000001</v>
      </c>
      <c r="AN87" s="40">
        <v>-0.16671590151968199</v>
      </c>
      <c r="AO87" s="52" t="str">
        <f t="shared" si="11"/>
        <v>CONTIDO</v>
      </c>
      <c r="AP87" s="30">
        <v>1</v>
      </c>
      <c r="AS87" t="s">
        <v>107</v>
      </c>
      <c r="AT87">
        <v>0.63</v>
      </c>
      <c r="AU87">
        <v>0.01</v>
      </c>
      <c r="AV87">
        <v>0.46</v>
      </c>
      <c r="AW87">
        <v>-0.34</v>
      </c>
      <c r="AX87">
        <v>0.35</v>
      </c>
      <c r="AY87">
        <v>0.64</v>
      </c>
      <c r="AZ87">
        <v>0.92</v>
      </c>
      <c r="BA87">
        <v>1.52</v>
      </c>
      <c r="BB87">
        <v>1545</v>
      </c>
      <c r="BC87">
        <v>1</v>
      </c>
    </row>
    <row r="88" spans="1:55" x14ac:dyDescent="0.25">
      <c r="A88" s="14" t="s">
        <v>109</v>
      </c>
      <c r="B88" s="29">
        <v>-0.32</v>
      </c>
      <c r="C88" s="29">
        <v>0.01</v>
      </c>
      <c r="D88" s="29">
        <v>0.33</v>
      </c>
      <c r="E88" s="29">
        <v>-0.97</v>
      </c>
      <c r="F88" s="29">
        <v>-0.55000000000000004</v>
      </c>
      <c r="G88" s="29">
        <v>-0.33</v>
      </c>
      <c r="H88" s="29">
        <v>-0.09</v>
      </c>
      <c r="I88" s="29">
        <v>0.3</v>
      </c>
      <c r="J88" s="29">
        <v>1461</v>
      </c>
      <c r="K88" s="79">
        <f t="shared" si="6"/>
        <v>1.27</v>
      </c>
      <c r="L88" s="40">
        <v>-0.302900181046593</v>
      </c>
      <c r="M88" s="52" t="str">
        <f t="shared" si="7"/>
        <v>CONTIDO</v>
      </c>
      <c r="N88" s="30">
        <v>1</v>
      </c>
      <c r="O88" s="33" t="s">
        <v>109</v>
      </c>
      <c r="P88" s="25">
        <v>-0.28000000000000003</v>
      </c>
      <c r="Q88" s="25">
        <v>0.01</v>
      </c>
      <c r="R88" s="25">
        <v>0.33</v>
      </c>
      <c r="S88" s="25">
        <v>-0.96</v>
      </c>
      <c r="T88" s="25">
        <v>-0.5</v>
      </c>
      <c r="U88" s="25">
        <v>-0.27</v>
      </c>
      <c r="V88" s="25">
        <v>-0.05</v>
      </c>
      <c r="W88" s="25">
        <v>0.33</v>
      </c>
      <c r="X88" s="25">
        <v>1505</v>
      </c>
      <c r="Y88" s="79">
        <f t="shared" si="8"/>
        <v>1.29</v>
      </c>
      <c r="Z88" s="49">
        <v>-0.168913713878307</v>
      </c>
      <c r="AA88" s="54" t="str">
        <f t="shared" si="9"/>
        <v>CONTIDO</v>
      </c>
      <c r="AB88" s="26">
        <v>1</v>
      </c>
      <c r="AC88" s="14" t="s">
        <v>109</v>
      </c>
      <c r="AD88" s="29">
        <v>-0.43</v>
      </c>
      <c r="AE88" s="29">
        <v>0.01</v>
      </c>
      <c r="AF88" s="29">
        <v>0.32</v>
      </c>
      <c r="AG88" s="29">
        <v>-1.06</v>
      </c>
      <c r="AH88" s="29">
        <v>-0.63</v>
      </c>
      <c r="AI88" s="29">
        <v>-0.41</v>
      </c>
      <c r="AJ88" s="29">
        <v>-0.21</v>
      </c>
      <c r="AK88" s="29">
        <v>0.2</v>
      </c>
      <c r="AL88" s="29">
        <v>1167</v>
      </c>
      <c r="AM88" s="79">
        <f t="shared" si="10"/>
        <v>1.26</v>
      </c>
      <c r="AN88" s="40">
        <v>-5.8145670186072397E-2</v>
      </c>
      <c r="AO88" s="52" t="str">
        <f t="shared" si="11"/>
        <v>CONTIDO</v>
      </c>
      <c r="AP88" s="30">
        <v>1</v>
      </c>
      <c r="AS88" t="s">
        <v>108</v>
      </c>
      <c r="AT88">
        <v>0</v>
      </c>
      <c r="AU88">
        <v>0.01</v>
      </c>
      <c r="AV88">
        <v>0.3</v>
      </c>
      <c r="AW88">
        <v>-0.59</v>
      </c>
      <c r="AX88">
        <v>-0.2</v>
      </c>
      <c r="AY88">
        <v>0.02</v>
      </c>
      <c r="AZ88">
        <v>0.2</v>
      </c>
      <c r="BA88">
        <v>0.55000000000000004</v>
      </c>
      <c r="BB88">
        <v>1307</v>
      </c>
      <c r="BC88">
        <v>1</v>
      </c>
    </row>
    <row r="89" spans="1:55" x14ac:dyDescent="0.25">
      <c r="A89" s="14" t="s">
        <v>110</v>
      </c>
      <c r="B89" s="29">
        <v>0.04</v>
      </c>
      <c r="C89" s="29">
        <v>0.01</v>
      </c>
      <c r="D89" s="29">
        <v>0.44</v>
      </c>
      <c r="E89" s="29">
        <v>-0.81</v>
      </c>
      <c r="F89" s="29">
        <v>-0.26</v>
      </c>
      <c r="G89" s="29">
        <v>0.05</v>
      </c>
      <c r="H89" s="29">
        <v>0.32</v>
      </c>
      <c r="I89" s="29">
        <v>0.9</v>
      </c>
      <c r="J89" s="29">
        <v>1434</v>
      </c>
      <c r="K89" s="79">
        <f t="shared" si="6"/>
        <v>1.71</v>
      </c>
      <c r="L89" s="40">
        <v>0.23838475361186701</v>
      </c>
      <c r="M89" s="52" t="str">
        <f t="shared" si="7"/>
        <v>CONTIDO</v>
      </c>
      <c r="N89" s="30">
        <v>1</v>
      </c>
      <c r="O89" s="33" t="s">
        <v>110</v>
      </c>
      <c r="P89" s="25">
        <v>-0.34</v>
      </c>
      <c r="Q89" s="25">
        <v>0.01</v>
      </c>
      <c r="R89" s="25">
        <v>0.48</v>
      </c>
      <c r="S89" s="25">
        <v>-1.37</v>
      </c>
      <c r="T89" s="25">
        <v>-0.62</v>
      </c>
      <c r="U89" s="25">
        <v>-0.3</v>
      </c>
      <c r="V89" s="25">
        <v>-0.02</v>
      </c>
      <c r="W89" s="25">
        <v>0.51</v>
      </c>
      <c r="X89" s="25">
        <v>1288</v>
      </c>
      <c r="Y89" s="79">
        <f t="shared" si="8"/>
        <v>1.8800000000000001</v>
      </c>
      <c r="Z89" s="49">
        <v>2.2108930962998201E-2</v>
      </c>
      <c r="AA89" s="54" t="str">
        <f t="shared" si="9"/>
        <v>CONTIDO</v>
      </c>
      <c r="AB89" s="26">
        <v>1</v>
      </c>
      <c r="AC89" s="14" t="s">
        <v>110</v>
      </c>
      <c r="AD89" s="29">
        <v>-0.87</v>
      </c>
      <c r="AE89" s="29">
        <v>0.01</v>
      </c>
      <c r="AF89" s="29">
        <v>0.45</v>
      </c>
      <c r="AG89" s="29">
        <v>-1.81</v>
      </c>
      <c r="AH89" s="29">
        <v>-1.1599999999999999</v>
      </c>
      <c r="AI89" s="29">
        <v>-0.83</v>
      </c>
      <c r="AJ89" s="29">
        <v>-0.54</v>
      </c>
      <c r="AK89" s="29">
        <v>-0.09</v>
      </c>
      <c r="AL89" s="29">
        <v>1492</v>
      </c>
      <c r="AM89" s="79">
        <f t="shared" si="10"/>
        <v>1.72</v>
      </c>
      <c r="AN89" s="40">
        <v>-0.89705652398602997</v>
      </c>
      <c r="AO89" s="52" t="str">
        <f t="shared" si="11"/>
        <v>CONTIDO</v>
      </c>
      <c r="AP89" s="30">
        <v>1</v>
      </c>
      <c r="AS89" t="s">
        <v>109</v>
      </c>
      <c r="AT89">
        <v>-0.43</v>
      </c>
      <c r="AU89">
        <v>0.01</v>
      </c>
      <c r="AV89">
        <v>0.32</v>
      </c>
      <c r="AW89">
        <v>-1.06</v>
      </c>
      <c r="AX89">
        <v>-0.63</v>
      </c>
      <c r="AY89">
        <v>-0.41</v>
      </c>
      <c r="AZ89">
        <v>-0.21</v>
      </c>
      <c r="BA89">
        <v>0.2</v>
      </c>
      <c r="BB89">
        <v>1167</v>
      </c>
      <c r="BC89">
        <v>1</v>
      </c>
    </row>
    <row r="90" spans="1:55" x14ac:dyDescent="0.25">
      <c r="A90" s="14" t="s">
        <v>111</v>
      </c>
      <c r="B90" s="29">
        <v>0.16</v>
      </c>
      <c r="C90" s="29">
        <v>0.01</v>
      </c>
      <c r="D90" s="29">
        <v>0.27</v>
      </c>
      <c r="E90" s="29">
        <v>-0.39</v>
      </c>
      <c r="F90" s="29">
        <v>-0.01</v>
      </c>
      <c r="G90" s="29">
        <v>0.17</v>
      </c>
      <c r="H90" s="29">
        <v>0.34</v>
      </c>
      <c r="I90" s="29">
        <v>0.68</v>
      </c>
      <c r="J90" s="29">
        <v>1510</v>
      </c>
      <c r="K90" s="79">
        <f t="shared" si="6"/>
        <v>1.07</v>
      </c>
      <c r="L90" s="40">
        <v>0.11512758475445301</v>
      </c>
      <c r="M90" s="52" t="str">
        <f t="shared" si="7"/>
        <v>CONTIDO</v>
      </c>
      <c r="N90" s="30">
        <v>1</v>
      </c>
      <c r="O90" s="33" t="s">
        <v>111</v>
      </c>
      <c r="P90" s="25">
        <v>0.28999999999999998</v>
      </c>
      <c r="Q90" s="25">
        <v>0.01</v>
      </c>
      <c r="R90" s="25">
        <v>0.28000000000000003</v>
      </c>
      <c r="S90" s="25">
        <v>-0.28999999999999998</v>
      </c>
      <c r="T90" s="25">
        <v>0.1</v>
      </c>
      <c r="U90" s="25">
        <v>0.3</v>
      </c>
      <c r="V90" s="25">
        <v>0.48</v>
      </c>
      <c r="W90" s="25">
        <v>0.8</v>
      </c>
      <c r="X90" s="25">
        <v>1434</v>
      </c>
      <c r="Y90" s="79">
        <f t="shared" si="8"/>
        <v>1.0900000000000001</v>
      </c>
      <c r="Z90" s="49">
        <v>0.41415344398653797</v>
      </c>
      <c r="AA90" s="54" t="str">
        <f t="shared" si="9"/>
        <v>CONTIDO</v>
      </c>
      <c r="AB90" s="26">
        <v>1</v>
      </c>
      <c r="AC90" s="14" t="s">
        <v>111</v>
      </c>
      <c r="AD90" s="29">
        <v>-1.1200000000000001</v>
      </c>
      <c r="AE90" s="29">
        <v>0.01</v>
      </c>
      <c r="AF90" s="29">
        <v>0.42</v>
      </c>
      <c r="AG90" s="29">
        <v>-2.0299999999999998</v>
      </c>
      <c r="AH90" s="29">
        <v>-1.41</v>
      </c>
      <c r="AI90" s="29">
        <v>-1.1000000000000001</v>
      </c>
      <c r="AJ90" s="29">
        <v>-0.83</v>
      </c>
      <c r="AK90" s="29">
        <v>-0.41</v>
      </c>
      <c r="AL90" s="29">
        <v>1416</v>
      </c>
      <c r="AM90" s="79">
        <f t="shared" si="10"/>
        <v>1.6199999999999999</v>
      </c>
      <c r="AN90" s="40">
        <v>-1.44214039326344</v>
      </c>
      <c r="AO90" s="52" t="str">
        <f t="shared" si="11"/>
        <v>CONTIDO</v>
      </c>
      <c r="AP90" s="30">
        <v>1</v>
      </c>
      <c r="AS90" t="s">
        <v>110</v>
      </c>
      <c r="AT90">
        <v>-0.87</v>
      </c>
      <c r="AU90">
        <v>0.01</v>
      </c>
      <c r="AV90">
        <v>0.45</v>
      </c>
      <c r="AW90">
        <v>-1.81</v>
      </c>
      <c r="AX90">
        <v>-1.1599999999999999</v>
      </c>
      <c r="AY90">
        <v>-0.83</v>
      </c>
      <c r="AZ90">
        <v>-0.54</v>
      </c>
      <c r="BA90">
        <v>-0.09</v>
      </c>
      <c r="BB90">
        <v>1492</v>
      </c>
      <c r="BC90">
        <v>1</v>
      </c>
    </row>
    <row r="91" spans="1:55" x14ac:dyDescent="0.25">
      <c r="A91" s="14" t="s">
        <v>112</v>
      </c>
      <c r="B91" s="29">
        <v>-0.11</v>
      </c>
      <c r="C91" s="29">
        <v>0.01</v>
      </c>
      <c r="D91" s="29">
        <v>0.53</v>
      </c>
      <c r="E91" s="29">
        <v>-1.25</v>
      </c>
      <c r="F91" s="29">
        <v>-0.44</v>
      </c>
      <c r="G91" s="29">
        <v>-0.1</v>
      </c>
      <c r="H91" s="29">
        <v>0.24</v>
      </c>
      <c r="I91" s="29">
        <v>0.89</v>
      </c>
      <c r="J91" s="29">
        <v>1462</v>
      </c>
      <c r="K91" s="79">
        <f t="shared" si="6"/>
        <v>2.14</v>
      </c>
      <c r="L91" s="40">
        <v>0.438550521497726</v>
      </c>
      <c r="M91" s="52" t="str">
        <f t="shared" si="7"/>
        <v>CONTIDO</v>
      </c>
      <c r="N91" s="30">
        <v>1</v>
      </c>
      <c r="O91" s="33" t="s">
        <v>112</v>
      </c>
      <c r="P91" s="25">
        <v>0.34</v>
      </c>
      <c r="Q91" s="25">
        <v>0.01</v>
      </c>
      <c r="R91" s="25">
        <v>0.52</v>
      </c>
      <c r="S91" s="25">
        <v>-0.73</v>
      </c>
      <c r="T91" s="25">
        <v>0.01</v>
      </c>
      <c r="U91" s="25">
        <v>0.37</v>
      </c>
      <c r="V91" s="25">
        <v>0.68</v>
      </c>
      <c r="W91" s="25">
        <v>1.29</v>
      </c>
      <c r="X91" s="25">
        <v>1593</v>
      </c>
      <c r="Y91" s="79">
        <f t="shared" si="8"/>
        <v>2.02</v>
      </c>
      <c r="Z91" s="49">
        <v>1.40661793860249</v>
      </c>
      <c r="AA91" s="54" t="str">
        <f t="shared" si="9"/>
        <v>NÃO</v>
      </c>
      <c r="AB91" s="26">
        <v>1</v>
      </c>
      <c r="AC91" s="14" t="s">
        <v>112</v>
      </c>
      <c r="AD91" s="29">
        <v>-0.62</v>
      </c>
      <c r="AE91" s="29">
        <v>0.01</v>
      </c>
      <c r="AF91" s="29">
        <v>0.48</v>
      </c>
      <c r="AG91" s="29">
        <v>-1.6</v>
      </c>
      <c r="AH91" s="29">
        <v>-0.91</v>
      </c>
      <c r="AI91" s="29">
        <v>-0.59</v>
      </c>
      <c r="AJ91" s="29">
        <v>-0.3</v>
      </c>
      <c r="AK91" s="29">
        <v>0.22</v>
      </c>
      <c r="AL91" s="29">
        <v>1204</v>
      </c>
      <c r="AM91" s="79">
        <f t="shared" si="10"/>
        <v>1.82</v>
      </c>
      <c r="AN91" s="40">
        <v>-1.40521717358255</v>
      </c>
      <c r="AO91" s="52" t="str">
        <f t="shared" si="11"/>
        <v>CONTIDO</v>
      </c>
      <c r="AP91" s="30">
        <v>1</v>
      </c>
      <c r="AS91" t="s">
        <v>111</v>
      </c>
      <c r="AT91">
        <v>-1.1200000000000001</v>
      </c>
      <c r="AU91">
        <v>0.01</v>
      </c>
      <c r="AV91">
        <v>0.42</v>
      </c>
      <c r="AW91">
        <v>-2.0299999999999998</v>
      </c>
      <c r="AX91">
        <v>-1.41</v>
      </c>
      <c r="AY91">
        <v>-1.1000000000000001</v>
      </c>
      <c r="AZ91">
        <v>-0.83</v>
      </c>
      <c r="BA91">
        <v>-0.41</v>
      </c>
      <c r="BB91">
        <v>1416</v>
      </c>
      <c r="BC91">
        <v>1</v>
      </c>
    </row>
    <row r="92" spans="1:55" x14ac:dyDescent="0.25">
      <c r="A92" s="14" t="s">
        <v>113</v>
      </c>
      <c r="B92" s="29">
        <v>-0.25</v>
      </c>
      <c r="C92" s="29">
        <v>0.01</v>
      </c>
      <c r="D92" s="29">
        <v>0.32</v>
      </c>
      <c r="E92" s="29">
        <v>-0.91</v>
      </c>
      <c r="F92" s="29">
        <v>-0.46</v>
      </c>
      <c r="G92" s="29">
        <v>-0.25</v>
      </c>
      <c r="H92" s="29">
        <v>-0.02</v>
      </c>
      <c r="I92" s="29">
        <v>0.35</v>
      </c>
      <c r="J92" s="29">
        <v>1457</v>
      </c>
      <c r="K92" s="79">
        <f t="shared" si="6"/>
        <v>1.26</v>
      </c>
      <c r="L92" s="40">
        <v>-0.3186450500145</v>
      </c>
      <c r="M92" s="52" t="str">
        <f t="shared" si="7"/>
        <v>CONTIDO</v>
      </c>
      <c r="N92" s="30">
        <v>1</v>
      </c>
      <c r="O92" s="33" t="s">
        <v>113</v>
      </c>
      <c r="P92" s="25">
        <v>0.56000000000000005</v>
      </c>
      <c r="Q92" s="25">
        <v>0.01</v>
      </c>
      <c r="R92" s="25">
        <v>0.27</v>
      </c>
      <c r="S92" s="25">
        <v>0</v>
      </c>
      <c r="T92" s="25">
        <v>0.38</v>
      </c>
      <c r="U92" s="25">
        <v>0.56000000000000005</v>
      </c>
      <c r="V92" s="25">
        <v>0.73</v>
      </c>
      <c r="W92" s="25">
        <v>1.05</v>
      </c>
      <c r="X92" s="25">
        <v>1574</v>
      </c>
      <c r="Y92" s="79">
        <f t="shared" si="8"/>
        <v>1.05</v>
      </c>
      <c r="Z92" s="49">
        <v>0.54564254806437595</v>
      </c>
      <c r="AA92" s="54" t="str">
        <f t="shared" si="9"/>
        <v>CONTIDO</v>
      </c>
      <c r="AB92" s="26">
        <v>1</v>
      </c>
      <c r="AC92" s="14" t="s">
        <v>113</v>
      </c>
      <c r="AD92" s="29">
        <v>-0.2</v>
      </c>
      <c r="AE92" s="29">
        <v>0.01</v>
      </c>
      <c r="AF92" s="29">
        <v>0.3</v>
      </c>
      <c r="AG92" s="29">
        <v>-0.82</v>
      </c>
      <c r="AH92" s="29">
        <v>-0.39</v>
      </c>
      <c r="AI92" s="29">
        <v>-0.18</v>
      </c>
      <c r="AJ92" s="29">
        <v>0</v>
      </c>
      <c r="AK92" s="29">
        <v>0.34</v>
      </c>
      <c r="AL92" s="29">
        <v>1259</v>
      </c>
      <c r="AM92" s="79">
        <f t="shared" si="10"/>
        <v>1.1599999999999999</v>
      </c>
      <c r="AN92" s="40">
        <v>-0.11377440132158501</v>
      </c>
      <c r="AO92" s="52" t="str">
        <f t="shared" si="11"/>
        <v>CONTIDO</v>
      </c>
      <c r="AP92" s="30">
        <v>1</v>
      </c>
      <c r="AS92" t="s">
        <v>112</v>
      </c>
      <c r="AT92">
        <v>-0.62</v>
      </c>
      <c r="AU92">
        <v>0.01</v>
      </c>
      <c r="AV92">
        <v>0.48</v>
      </c>
      <c r="AW92">
        <v>-1.6</v>
      </c>
      <c r="AX92">
        <v>-0.91</v>
      </c>
      <c r="AY92">
        <v>-0.59</v>
      </c>
      <c r="AZ92">
        <v>-0.3</v>
      </c>
      <c r="BA92">
        <v>0.22</v>
      </c>
      <c r="BB92">
        <v>1204</v>
      </c>
      <c r="BC92">
        <v>1</v>
      </c>
    </row>
    <row r="93" spans="1:55" x14ac:dyDescent="0.25">
      <c r="A93" s="14" t="s">
        <v>114</v>
      </c>
      <c r="B93" s="29">
        <v>0.51</v>
      </c>
      <c r="C93" s="29">
        <v>0.01</v>
      </c>
      <c r="D93" s="29">
        <v>0.26</v>
      </c>
      <c r="E93" s="29">
        <v>-0.05</v>
      </c>
      <c r="F93" s="29">
        <v>0.34</v>
      </c>
      <c r="G93" s="29">
        <v>0.51</v>
      </c>
      <c r="H93" s="29">
        <v>0.69</v>
      </c>
      <c r="I93" s="29">
        <v>0.99</v>
      </c>
      <c r="J93" s="29">
        <v>1421</v>
      </c>
      <c r="K93" s="79">
        <f t="shared" si="6"/>
        <v>1.04</v>
      </c>
      <c r="L93" s="40">
        <v>0.212979249074292</v>
      </c>
      <c r="M93" s="52" t="str">
        <f t="shared" si="7"/>
        <v>CONTIDO</v>
      </c>
      <c r="N93" s="30">
        <v>1</v>
      </c>
      <c r="O93" s="33" t="s">
        <v>114</v>
      </c>
      <c r="P93" s="25">
        <v>0.18</v>
      </c>
      <c r="Q93" s="25">
        <v>0.01</v>
      </c>
      <c r="R93" s="25">
        <v>0.28999999999999998</v>
      </c>
      <c r="S93" s="25">
        <v>-0.42</v>
      </c>
      <c r="T93" s="25">
        <v>-0.02</v>
      </c>
      <c r="U93" s="25">
        <v>0.21</v>
      </c>
      <c r="V93" s="25">
        <v>0.38</v>
      </c>
      <c r="W93" s="25">
        <v>0.74</v>
      </c>
      <c r="X93" s="25">
        <v>1497</v>
      </c>
      <c r="Y93" s="79">
        <f t="shared" si="8"/>
        <v>1.1599999999999999</v>
      </c>
      <c r="Z93" s="49">
        <v>0.159433422522469</v>
      </c>
      <c r="AA93" s="54" t="str">
        <f t="shared" si="9"/>
        <v>CONTIDO</v>
      </c>
      <c r="AB93" s="26">
        <v>1</v>
      </c>
      <c r="AC93" s="14" t="s">
        <v>114</v>
      </c>
      <c r="AD93" s="29">
        <v>0.56000000000000005</v>
      </c>
      <c r="AE93" s="29">
        <v>0.01</v>
      </c>
      <c r="AF93" s="29">
        <v>0.24</v>
      </c>
      <c r="AG93" s="29">
        <v>7.0000000000000007E-2</v>
      </c>
      <c r="AH93" s="29">
        <v>0.4</v>
      </c>
      <c r="AI93" s="29">
        <v>0.56999999999999995</v>
      </c>
      <c r="AJ93" s="29">
        <v>0.71</v>
      </c>
      <c r="AK93" s="29">
        <v>1.01</v>
      </c>
      <c r="AL93" s="29">
        <v>1465</v>
      </c>
      <c r="AM93" s="79">
        <f t="shared" si="10"/>
        <v>0.94</v>
      </c>
      <c r="AN93" s="40">
        <v>0.33467691658912202</v>
      </c>
      <c r="AO93" s="52" t="str">
        <f t="shared" si="11"/>
        <v>CONTIDO</v>
      </c>
      <c r="AP93" s="30">
        <v>1</v>
      </c>
      <c r="AS93" t="s">
        <v>113</v>
      </c>
      <c r="AT93">
        <v>-0.2</v>
      </c>
      <c r="AU93">
        <v>0.01</v>
      </c>
      <c r="AV93">
        <v>0.3</v>
      </c>
      <c r="AW93">
        <v>-0.82</v>
      </c>
      <c r="AX93">
        <v>-0.39</v>
      </c>
      <c r="AY93">
        <v>-0.18</v>
      </c>
      <c r="AZ93">
        <v>0</v>
      </c>
      <c r="BA93">
        <v>0.34</v>
      </c>
      <c r="BB93">
        <v>1259</v>
      </c>
      <c r="BC93">
        <v>1</v>
      </c>
    </row>
    <row r="94" spans="1:55" x14ac:dyDescent="0.25">
      <c r="A94" s="14" t="s">
        <v>115</v>
      </c>
      <c r="B94" s="29">
        <v>1.17</v>
      </c>
      <c r="C94" s="29">
        <v>0.01</v>
      </c>
      <c r="D94" s="29">
        <v>0.36</v>
      </c>
      <c r="E94" s="29">
        <v>0.45</v>
      </c>
      <c r="F94" s="29">
        <v>0.94</v>
      </c>
      <c r="G94" s="29">
        <v>1.17</v>
      </c>
      <c r="H94" s="29">
        <v>1.41</v>
      </c>
      <c r="I94" s="29">
        <v>1.88</v>
      </c>
      <c r="J94" s="29">
        <v>1491</v>
      </c>
      <c r="K94" s="79">
        <f t="shared" si="6"/>
        <v>1.43</v>
      </c>
      <c r="L94" s="40">
        <v>1.3882236064440201</v>
      </c>
      <c r="M94" s="52" t="str">
        <f t="shared" si="7"/>
        <v>CONTIDO</v>
      </c>
      <c r="N94" s="30">
        <v>1</v>
      </c>
      <c r="O94" s="33" t="s">
        <v>115</v>
      </c>
      <c r="P94" s="25">
        <v>0.64</v>
      </c>
      <c r="Q94" s="25">
        <v>0.01</v>
      </c>
      <c r="R94" s="25">
        <v>0.4</v>
      </c>
      <c r="S94" s="25">
        <v>-0.12</v>
      </c>
      <c r="T94" s="25">
        <v>0.37</v>
      </c>
      <c r="U94" s="25">
        <v>0.63</v>
      </c>
      <c r="V94" s="25">
        <v>0.9</v>
      </c>
      <c r="W94" s="25">
        <v>1.44</v>
      </c>
      <c r="X94" s="25">
        <v>1399</v>
      </c>
      <c r="Y94" s="79">
        <f t="shared" si="8"/>
        <v>1.56</v>
      </c>
      <c r="Z94" s="49">
        <v>0.58791332027762</v>
      </c>
      <c r="AA94" s="54" t="str">
        <f t="shared" si="9"/>
        <v>CONTIDO</v>
      </c>
      <c r="AB94" s="26">
        <v>1</v>
      </c>
      <c r="AC94" s="14" t="s">
        <v>115</v>
      </c>
      <c r="AD94" s="29">
        <v>0.73</v>
      </c>
      <c r="AE94" s="29">
        <v>0.01</v>
      </c>
      <c r="AF94" s="29">
        <v>0.33</v>
      </c>
      <c r="AG94" s="29">
        <v>0.06</v>
      </c>
      <c r="AH94" s="29">
        <v>0.52</v>
      </c>
      <c r="AI94" s="29">
        <v>0.74</v>
      </c>
      <c r="AJ94" s="29">
        <v>0.96</v>
      </c>
      <c r="AK94" s="29">
        <v>1.39</v>
      </c>
      <c r="AL94" s="29">
        <v>1633</v>
      </c>
      <c r="AM94" s="79">
        <f t="shared" si="10"/>
        <v>1.3299999999999998</v>
      </c>
      <c r="AN94" s="40">
        <v>0.77527842615665898</v>
      </c>
      <c r="AO94" s="52" t="str">
        <f t="shared" si="11"/>
        <v>CONTIDO</v>
      </c>
      <c r="AP94" s="30">
        <v>1</v>
      </c>
      <c r="AS94" t="s">
        <v>114</v>
      </c>
      <c r="AT94">
        <v>0.56000000000000005</v>
      </c>
      <c r="AU94">
        <v>0.01</v>
      </c>
      <c r="AV94">
        <v>0.24</v>
      </c>
      <c r="AW94">
        <v>7.0000000000000007E-2</v>
      </c>
      <c r="AX94">
        <v>0.4</v>
      </c>
      <c r="AY94">
        <v>0.56999999999999995</v>
      </c>
      <c r="AZ94">
        <v>0.71</v>
      </c>
      <c r="BA94">
        <v>1.01</v>
      </c>
      <c r="BB94">
        <v>1465</v>
      </c>
      <c r="BC94">
        <v>1</v>
      </c>
    </row>
    <row r="95" spans="1:55" x14ac:dyDescent="0.25">
      <c r="A95" s="14" t="s">
        <v>116</v>
      </c>
      <c r="B95" s="29">
        <v>0.83</v>
      </c>
      <c r="C95" s="29">
        <v>0.01</v>
      </c>
      <c r="D95" s="29">
        <v>0.46</v>
      </c>
      <c r="E95" s="29">
        <v>-0.15</v>
      </c>
      <c r="F95" s="29">
        <v>0.55000000000000004</v>
      </c>
      <c r="G95" s="29">
        <v>0.86</v>
      </c>
      <c r="H95" s="29">
        <v>1.1599999999999999</v>
      </c>
      <c r="I95" s="29">
        <v>1.62</v>
      </c>
      <c r="J95" s="29">
        <v>1384</v>
      </c>
      <c r="K95" s="79">
        <f t="shared" si="6"/>
        <v>1.77</v>
      </c>
      <c r="L95" s="40">
        <v>1.09495252784976</v>
      </c>
      <c r="M95" s="52" t="str">
        <f t="shared" si="7"/>
        <v>CONTIDO</v>
      </c>
      <c r="N95" s="30">
        <v>1</v>
      </c>
      <c r="O95" s="33" t="s">
        <v>116</v>
      </c>
      <c r="P95" s="25">
        <v>0.21</v>
      </c>
      <c r="Q95" s="25">
        <v>0.01</v>
      </c>
      <c r="R95" s="25">
        <v>0.5</v>
      </c>
      <c r="S95" s="25">
        <v>-0.79</v>
      </c>
      <c r="T95" s="25">
        <v>-0.11</v>
      </c>
      <c r="U95" s="25">
        <v>0.21</v>
      </c>
      <c r="V95" s="25">
        <v>0.56000000000000005</v>
      </c>
      <c r="W95" s="25">
        <v>1.18</v>
      </c>
      <c r="X95" s="25">
        <v>1496</v>
      </c>
      <c r="Y95" s="79">
        <f t="shared" si="8"/>
        <v>1.97</v>
      </c>
      <c r="Z95" s="49">
        <v>0.32287584943169301</v>
      </c>
      <c r="AA95" s="54" t="str">
        <f t="shared" si="9"/>
        <v>CONTIDO</v>
      </c>
      <c r="AB95" s="26">
        <v>1</v>
      </c>
      <c r="AC95" s="14" t="s">
        <v>116</v>
      </c>
      <c r="AD95" s="29">
        <v>0.54</v>
      </c>
      <c r="AE95" s="29">
        <v>0.01</v>
      </c>
      <c r="AF95" s="29">
        <v>0.4</v>
      </c>
      <c r="AG95" s="29">
        <v>-0.3</v>
      </c>
      <c r="AH95" s="29">
        <v>0.3</v>
      </c>
      <c r="AI95" s="29">
        <v>0.55000000000000004</v>
      </c>
      <c r="AJ95" s="29">
        <v>0.81</v>
      </c>
      <c r="AK95" s="29">
        <v>1.3</v>
      </c>
      <c r="AL95" s="29">
        <v>1569</v>
      </c>
      <c r="AM95" s="79">
        <f t="shared" si="10"/>
        <v>1.6</v>
      </c>
      <c r="AN95" s="40">
        <v>0.134634928246743</v>
      </c>
      <c r="AO95" s="52" t="str">
        <f t="shared" si="11"/>
        <v>CONTIDO</v>
      </c>
      <c r="AP95" s="30">
        <v>1</v>
      </c>
      <c r="AS95" t="s">
        <v>115</v>
      </c>
      <c r="AT95">
        <v>0.73</v>
      </c>
      <c r="AU95">
        <v>0.01</v>
      </c>
      <c r="AV95">
        <v>0.33</v>
      </c>
      <c r="AW95">
        <v>0.06</v>
      </c>
      <c r="AX95">
        <v>0.52</v>
      </c>
      <c r="AY95">
        <v>0.74</v>
      </c>
      <c r="AZ95">
        <v>0.96</v>
      </c>
      <c r="BA95">
        <v>1.39</v>
      </c>
      <c r="BB95">
        <v>1633</v>
      </c>
      <c r="BC95">
        <v>1</v>
      </c>
    </row>
    <row r="96" spans="1:55" x14ac:dyDescent="0.25">
      <c r="A96" s="14" t="s">
        <v>117</v>
      </c>
      <c r="B96" s="29">
        <v>0.53</v>
      </c>
      <c r="C96" s="29">
        <v>0.02</v>
      </c>
      <c r="D96" s="29">
        <v>0.56999999999999995</v>
      </c>
      <c r="E96" s="29">
        <v>-0.7</v>
      </c>
      <c r="F96" s="29">
        <v>0.18</v>
      </c>
      <c r="G96" s="29">
        <v>0.57999999999999996</v>
      </c>
      <c r="H96" s="29">
        <v>0.91</v>
      </c>
      <c r="I96" s="29">
        <v>1.61</v>
      </c>
      <c r="J96" s="29">
        <v>1413</v>
      </c>
      <c r="K96" s="79">
        <f t="shared" si="6"/>
        <v>2.31</v>
      </c>
      <c r="L96" s="40">
        <v>1.3474232294075801</v>
      </c>
      <c r="M96" s="52" t="str">
        <f t="shared" si="7"/>
        <v>CONTIDO</v>
      </c>
      <c r="N96" s="30">
        <v>1</v>
      </c>
      <c r="O96" s="33" t="s">
        <v>117</v>
      </c>
      <c r="P96" s="25">
        <v>-0.1</v>
      </c>
      <c r="Q96" s="25">
        <v>0.02</v>
      </c>
      <c r="R96" s="25">
        <v>0.6</v>
      </c>
      <c r="S96" s="25">
        <v>-1.32</v>
      </c>
      <c r="T96" s="25">
        <v>-0.48</v>
      </c>
      <c r="U96" s="25">
        <v>-0.08</v>
      </c>
      <c r="V96" s="25">
        <v>0.3</v>
      </c>
      <c r="W96" s="25">
        <v>1.03</v>
      </c>
      <c r="X96" s="25">
        <v>1535</v>
      </c>
      <c r="Y96" s="79">
        <f t="shared" si="8"/>
        <v>2.35</v>
      </c>
      <c r="Z96" s="49">
        <v>-0.33889942652983601</v>
      </c>
      <c r="AA96" s="54" t="str">
        <f t="shared" si="9"/>
        <v>CONTIDO</v>
      </c>
      <c r="AB96" s="26">
        <v>1</v>
      </c>
      <c r="AC96" s="14" t="s">
        <v>117</v>
      </c>
      <c r="AD96" s="29">
        <v>0.52</v>
      </c>
      <c r="AE96" s="29">
        <v>0.01</v>
      </c>
      <c r="AF96" s="29">
        <v>0.48</v>
      </c>
      <c r="AG96" s="29">
        <v>-0.56999999999999995</v>
      </c>
      <c r="AH96" s="29">
        <v>0.23</v>
      </c>
      <c r="AI96" s="29">
        <v>0.55000000000000004</v>
      </c>
      <c r="AJ96" s="29">
        <v>0.84</v>
      </c>
      <c r="AK96" s="29">
        <v>1.39</v>
      </c>
      <c r="AL96" s="29">
        <v>1454</v>
      </c>
      <c r="AM96" s="79">
        <f t="shared" si="10"/>
        <v>1.96</v>
      </c>
      <c r="AN96" s="40">
        <v>-6.2140596940282102E-2</v>
      </c>
      <c r="AO96" s="52" t="str">
        <f t="shared" si="11"/>
        <v>CONTIDO</v>
      </c>
      <c r="AP96" s="30">
        <v>1</v>
      </c>
      <c r="AS96" t="s">
        <v>116</v>
      </c>
      <c r="AT96">
        <v>0.54</v>
      </c>
      <c r="AU96">
        <v>0.01</v>
      </c>
      <c r="AV96">
        <v>0.4</v>
      </c>
      <c r="AW96">
        <v>-0.3</v>
      </c>
      <c r="AX96">
        <v>0.3</v>
      </c>
      <c r="AY96">
        <v>0.55000000000000004</v>
      </c>
      <c r="AZ96">
        <v>0.81</v>
      </c>
      <c r="BA96">
        <v>1.3</v>
      </c>
      <c r="BB96">
        <v>1569</v>
      </c>
      <c r="BC96">
        <v>1</v>
      </c>
    </row>
    <row r="97" spans="1:55" x14ac:dyDescent="0.25">
      <c r="A97" s="14" t="s">
        <v>118</v>
      </c>
      <c r="B97" s="29">
        <v>-0.02</v>
      </c>
      <c r="C97" s="29">
        <v>0.01</v>
      </c>
      <c r="D97" s="29">
        <v>0.28999999999999998</v>
      </c>
      <c r="E97" s="29">
        <v>-0.59</v>
      </c>
      <c r="F97" s="29">
        <v>-0.21</v>
      </c>
      <c r="G97" s="29">
        <v>-0.02</v>
      </c>
      <c r="H97" s="29">
        <v>0.17</v>
      </c>
      <c r="I97" s="29">
        <v>0.55000000000000004</v>
      </c>
      <c r="J97" s="29">
        <v>1511</v>
      </c>
      <c r="K97" s="79">
        <f t="shared" si="6"/>
        <v>1.1400000000000001</v>
      </c>
      <c r="L97" s="40">
        <v>-4.3760561824227502E-2</v>
      </c>
      <c r="M97" s="52" t="str">
        <f t="shared" si="7"/>
        <v>CONTIDO</v>
      </c>
      <c r="N97" s="30">
        <v>1</v>
      </c>
      <c r="O97" s="33" t="s">
        <v>118</v>
      </c>
      <c r="P97" s="25">
        <v>-0.85</v>
      </c>
      <c r="Q97" s="25">
        <v>0.01</v>
      </c>
      <c r="R97" s="25">
        <v>0.39</v>
      </c>
      <c r="S97" s="25">
        <v>-1.64</v>
      </c>
      <c r="T97" s="25">
        <v>-1.1100000000000001</v>
      </c>
      <c r="U97" s="25">
        <v>-0.82</v>
      </c>
      <c r="V97" s="25">
        <v>-0.57999999999999996</v>
      </c>
      <c r="W97" s="25">
        <v>-0.12</v>
      </c>
      <c r="X97" s="25">
        <v>1278</v>
      </c>
      <c r="Y97" s="79">
        <f t="shared" si="8"/>
        <v>1.52</v>
      </c>
      <c r="Z97" s="49">
        <v>-0.64849014396042304</v>
      </c>
      <c r="AA97" s="54" t="str">
        <f t="shared" si="9"/>
        <v>CONTIDO</v>
      </c>
      <c r="AB97" s="26">
        <v>1</v>
      </c>
      <c r="AC97" s="14" t="s">
        <v>118</v>
      </c>
      <c r="AD97" s="29">
        <v>0.36</v>
      </c>
      <c r="AE97" s="29">
        <v>0.01</v>
      </c>
      <c r="AF97" s="29">
        <v>0.27</v>
      </c>
      <c r="AG97" s="29">
        <v>-0.14000000000000001</v>
      </c>
      <c r="AH97" s="29">
        <v>0.18</v>
      </c>
      <c r="AI97" s="29">
        <v>0.36</v>
      </c>
      <c r="AJ97" s="29">
        <v>0.54</v>
      </c>
      <c r="AK97" s="29">
        <v>0.89</v>
      </c>
      <c r="AL97" s="29">
        <v>1367</v>
      </c>
      <c r="AM97" s="79">
        <f t="shared" si="10"/>
        <v>1.03</v>
      </c>
      <c r="AN97" s="40">
        <v>0.47888261644340802</v>
      </c>
      <c r="AO97" s="52" t="str">
        <f t="shared" si="11"/>
        <v>CONTIDO</v>
      </c>
      <c r="AP97" s="30">
        <v>1</v>
      </c>
      <c r="AS97" t="s">
        <v>117</v>
      </c>
      <c r="AT97">
        <v>0.52</v>
      </c>
      <c r="AU97">
        <v>0.01</v>
      </c>
      <c r="AV97">
        <v>0.48</v>
      </c>
      <c r="AW97">
        <v>-0.56999999999999995</v>
      </c>
      <c r="AX97">
        <v>0.23</v>
      </c>
      <c r="AY97">
        <v>0.55000000000000004</v>
      </c>
      <c r="AZ97">
        <v>0.84</v>
      </c>
      <c r="BA97">
        <v>1.39</v>
      </c>
      <c r="BB97">
        <v>1454</v>
      </c>
      <c r="BC97">
        <v>1</v>
      </c>
    </row>
    <row r="98" spans="1:55" x14ac:dyDescent="0.25">
      <c r="A98" s="14" t="s">
        <v>119</v>
      </c>
      <c r="B98" s="29">
        <v>-0.2</v>
      </c>
      <c r="C98" s="29">
        <v>0.01</v>
      </c>
      <c r="D98" s="29">
        <v>0.49</v>
      </c>
      <c r="E98" s="29">
        <v>-1.31</v>
      </c>
      <c r="F98" s="29">
        <v>-0.5</v>
      </c>
      <c r="G98" s="29">
        <v>-0.18</v>
      </c>
      <c r="H98" s="29">
        <v>0.11</v>
      </c>
      <c r="I98" s="29">
        <v>0.66</v>
      </c>
      <c r="J98" s="29">
        <v>1540</v>
      </c>
      <c r="K98" s="79">
        <f t="shared" si="6"/>
        <v>1.9700000000000002</v>
      </c>
      <c r="L98" s="40">
        <v>0.62941139641746702</v>
      </c>
      <c r="M98" s="52" t="str">
        <f t="shared" si="7"/>
        <v>CONTIDO</v>
      </c>
      <c r="N98" s="30">
        <v>1</v>
      </c>
      <c r="O98" s="33" t="s">
        <v>119</v>
      </c>
      <c r="P98" s="25">
        <v>-0.56000000000000005</v>
      </c>
      <c r="Q98" s="25">
        <v>0.01</v>
      </c>
      <c r="R98" s="25">
        <v>0.52</v>
      </c>
      <c r="S98" s="25">
        <v>-1.64</v>
      </c>
      <c r="T98" s="25">
        <v>-0.89</v>
      </c>
      <c r="U98" s="25">
        <v>-0.53</v>
      </c>
      <c r="V98" s="25">
        <v>-0.22</v>
      </c>
      <c r="W98" s="25">
        <v>0.43</v>
      </c>
      <c r="X98" s="25">
        <v>1452</v>
      </c>
      <c r="Y98" s="79">
        <f t="shared" si="8"/>
        <v>2.0699999999999998</v>
      </c>
      <c r="Z98" s="49">
        <v>-4.8935151992060798E-2</v>
      </c>
      <c r="AA98" s="54" t="str">
        <f t="shared" si="9"/>
        <v>CONTIDO</v>
      </c>
      <c r="AB98" s="26">
        <v>1</v>
      </c>
      <c r="AC98" s="14" t="s">
        <v>119</v>
      </c>
      <c r="AD98" s="29">
        <v>-0.32</v>
      </c>
      <c r="AE98" s="29">
        <v>0.01</v>
      </c>
      <c r="AF98" s="29">
        <v>0.43</v>
      </c>
      <c r="AG98" s="29">
        <v>-1.23</v>
      </c>
      <c r="AH98" s="29">
        <v>-0.59</v>
      </c>
      <c r="AI98" s="29">
        <v>-0.3</v>
      </c>
      <c r="AJ98" s="29">
        <v>-0.02</v>
      </c>
      <c r="AK98" s="29">
        <v>0.49</v>
      </c>
      <c r="AL98" s="29">
        <v>1410</v>
      </c>
      <c r="AM98" s="79">
        <f t="shared" si="10"/>
        <v>1.72</v>
      </c>
      <c r="AN98" s="40">
        <v>-0.55698252834801998</v>
      </c>
      <c r="AO98" s="52" t="str">
        <f t="shared" si="11"/>
        <v>CONTIDO</v>
      </c>
      <c r="AP98" s="30">
        <v>1</v>
      </c>
      <c r="AS98" t="s">
        <v>118</v>
      </c>
      <c r="AT98">
        <v>0.36</v>
      </c>
      <c r="AU98">
        <v>0.01</v>
      </c>
      <c r="AV98">
        <v>0.27</v>
      </c>
      <c r="AW98">
        <v>-0.14000000000000001</v>
      </c>
      <c r="AX98">
        <v>0.18</v>
      </c>
      <c r="AY98">
        <v>0.36</v>
      </c>
      <c r="AZ98">
        <v>0.54</v>
      </c>
      <c r="BA98">
        <v>0.89</v>
      </c>
      <c r="BB98">
        <v>1367</v>
      </c>
      <c r="BC98">
        <v>1</v>
      </c>
    </row>
    <row r="99" spans="1:55" x14ac:dyDescent="0.25">
      <c r="A99" s="14" t="s">
        <v>120</v>
      </c>
      <c r="B99" s="29">
        <v>0.23</v>
      </c>
      <c r="C99" s="29">
        <v>0.01</v>
      </c>
      <c r="D99" s="29">
        <v>0.34</v>
      </c>
      <c r="E99" s="29">
        <v>-0.47</v>
      </c>
      <c r="F99" s="29">
        <v>0</v>
      </c>
      <c r="G99" s="29">
        <v>0.24</v>
      </c>
      <c r="H99" s="29">
        <v>0.47</v>
      </c>
      <c r="I99" s="29">
        <v>0.88</v>
      </c>
      <c r="J99" s="29">
        <v>1495</v>
      </c>
      <c r="K99" s="79">
        <f t="shared" si="6"/>
        <v>1.35</v>
      </c>
      <c r="L99" s="40">
        <v>0.46868617840243498</v>
      </c>
      <c r="M99" s="52" t="str">
        <f t="shared" si="7"/>
        <v>CONTIDO</v>
      </c>
      <c r="N99" s="30">
        <v>1</v>
      </c>
      <c r="O99" s="33" t="s">
        <v>120</v>
      </c>
      <c r="P99" s="25">
        <v>-0.56999999999999995</v>
      </c>
      <c r="Q99" s="25">
        <v>0.01</v>
      </c>
      <c r="R99" s="25">
        <v>0.44</v>
      </c>
      <c r="S99" s="25">
        <v>-1.47</v>
      </c>
      <c r="T99" s="25">
        <v>-0.88</v>
      </c>
      <c r="U99" s="25">
        <v>-0.54</v>
      </c>
      <c r="V99" s="25">
        <v>-0.25</v>
      </c>
      <c r="W99" s="25">
        <v>0.22</v>
      </c>
      <c r="X99" s="25">
        <v>1329</v>
      </c>
      <c r="Y99" s="79">
        <f t="shared" si="8"/>
        <v>1.69</v>
      </c>
      <c r="Z99" s="49">
        <v>-0.13418344433552301</v>
      </c>
      <c r="AA99" s="54" t="str">
        <f t="shared" si="9"/>
        <v>CONTIDO</v>
      </c>
      <c r="AB99" s="26">
        <v>1</v>
      </c>
      <c r="AC99" s="14" t="s">
        <v>120</v>
      </c>
      <c r="AD99" s="29">
        <v>-0.68</v>
      </c>
      <c r="AE99" s="29">
        <v>0.01</v>
      </c>
      <c r="AF99" s="29">
        <v>0.43</v>
      </c>
      <c r="AG99" s="29">
        <v>-1.61</v>
      </c>
      <c r="AH99" s="29">
        <v>-0.96</v>
      </c>
      <c r="AI99" s="29">
        <v>-0.66</v>
      </c>
      <c r="AJ99" s="29">
        <v>-0.39</v>
      </c>
      <c r="AK99" s="29">
        <v>0.09</v>
      </c>
      <c r="AL99" s="29">
        <v>1324</v>
      </c>
      <c r="AM99" s="79">
        <f t="shared" si="10"/>
        <v>1.7000000000000002</v>
      </c>
      <c r="AN99" s="40">
        <v>-0.83491543056102402</v>
      </c>
      <c r="AO99" s="52" t="str">
        <f t="shared" si="11"/>
        <v>CONTIDO</v>
      </c>
      <c r="AP99" s="30">
        <v>1</v>
      </c>
      <c r="AS99" t="s">
        <v>119</v>
      </c>
      <c r="AT99">
        <v>-0.32</v>
      </c>
      <c r="AU99">
        <v>0.01</v>
      </c>
      <c r="AV99">
        <v>0.43</v>
      </c>
      <c r="AW99">
        <v>-1.23</v>
      </c>
      <c r="AX99">
        <v>-0.59</v>
      </c>
      <c r="AY99">
        <v>-0.3</v>
      </c>
      <c r="AZ99">
        <v>-0.02</v>
      </c>
      <c r="BA99">
        <v>0.49</v>
      </c>
      <c r="BB99">
        <v>1410</v>
      </c>
      <c r="BC99">
        <v>1</v>
      </c>
    </row>
    <row r="100" spans="1:55" x14ac:dyDescent="0.25">
      <c r="A100" s="14" t="s">
        <v>121</v>
      </c>
      <c r="B100" s="29">
        <v>0.28000000000000003</v>
      </c>
      <c r="C100" s="29">
        <v>0.01</v>
      </c>
      <c r="D100" s="29">
        <v>0.43</v>
      </c>
      <c r="E100" s="29">
        <v>-0.61</v>
      </c>
      <c r="F100" s="29">
        <v>0.03</v>
      </c>
      <c r="G100" s="29">
        <v>0.28999999999999998</v>
      </c>
      <c r="H100" s="29">
        <v>0.56000000000000005</v>
      </c>
      <c r="I100" s="29">
        <v>1.1100000000000001</v>
      </c>
      <c r="J100" s="29">
        <v>1674</v>
      </c>
      <c r="K100" s="79">
        <f t="shared" si="6"/>
        <v>1.7200000000000002</v>
      </c>
      <c r="L100" s="40">
        <v>0.27671582470606698</v>
      </c>
      <c r="M100" s="52" t="str">
        <f t="shared" si="7"/>
        <v>CONTIDO</v>
      </c>
      <c r="N100" s="30">
        <v>1</v>
      </c>
      <c r="O100" s="33" t="s">
        <v>121</v>
      </c>
      <c r="P100" s="25">
        <v>-0.35</v>
      </c>
      <c r="Q100" s="25">
        <v>0.01</v>
      </c>
      <c r="R100" s="25">
        <v>0.5</v>
      </c>
      <c r="S100" s="25">
        <v>-1.4</v>
      </c>
      <c r="T100" s="25">
        <v>-0.66</v>
      </c>
      <c r="U100" s="25">
        <v>-0.32</v>
      </c>
      <c r="V100" s="25">
        <v>-0.01</v>
      </c>
      <c r="W100" s="25">
        <v>0.55000000000000004</v>
      </c>
      <c r="X100" s="25">
        <v>1216</v>
      </c>
      <c r="Y100" s="79">
        <f t="shared" si="8"/>
        <v>1.95</v>
      </c>
      <c r="Z100" s="49">
        <v>0.15446009361292001</v>
      </c>
      <c r="AA100" s="54" t="str">
        <f t="shared" si="9"/>
        <v>CONTIDO</v>
      </c>
      <c r="AB100" s="26">
        <v>1</v>
      </c>
      <c r="AC100" s="14" t="s">
        <v>121</v>
      </c>
      <c r="AD100" s="29">
        <v>-0.78</v>
      </c>
      <c r="AE100" s="29">
        <v>0.01</v>
      </c>
      <c r="AF100" s="29">
        <v>0.47</v>
      </c>
      <c r="AG100" s="29">
        <v>-1.77</v>
      </c>
      <c r="AH100" s="29">
        <v>-1.07</v>
      </c>
      <c r="AI100" s="29">
        <v>-0.75</v>
      </c>
      <c r="AJ100" s="29">
        <v>-0.44</v>
      </c>
      <c r="AK100" s="29">
        <v>0.06</v>
      </c>
      <c r="AL100" s="29">
        <v>1413</v>
      </c>
      <c r="AM100" s="79">
        <f t="shared" si="10"/>
        <v>1.83</v>
      </c>
      <c r="AN100" s="40">
        <v>-1.5395113580787601</v>
      </c>
      <c r="AO100" s="52" t="str">
        <f t="shared" si="11"/>
        <v>CONTIDO</v>
      </c>
      <c r="AP100" s="30">
        <v>1</v>
      </c>
      <c r="AS100" t="s">
        <v>120</v>
      </c>
      <c r="AT100">
        <v>-0.68</v>
      </c>
      <c r="AU100">
        <v>0.01</v>
      </c>
      <c r="AV100">
        <v>0.43</v>
      </c>
      <c r="AW100">
        <v>-1.61</v>
      </c>
      <c r="AX100">
        <v>-0.96</v>
      </c>
      <c r="AY100">
        <v>-0.66</v>
      </c>
      <c r="AZ100">
        <v>-0.39</v>
      </c>
      <c r="BA100">
        <v>0.09</v>
      </c>
      <c r="BB100">
        <v>1324</v>
      </c>
      <c r="BC100">
        <v>1</v>
      </c>
    </row>
    <row r="101" spans="1:55" x14ac:dyDescent="0.25">
      <c r="A101" s="14" t="s">
        <v>122</v>
      </c>
      <c r="B101" s="29">
        <v>-0.09</v>
      </c>
      <c r="C101" s="29">
        <v>0.01</v>
      </c>
      <c r="D101" s="29">
        <v>0.56000000000000005</v>
      </c>
      <c r="E101" s="29">
        <v>-1.22</v>
      </c>
      <c r="F101" s="29">
        <v>-0.43</v>
      </c>
      <c r="G101" s="29">
        <v>-0.09</v>
      </c>
      <c r="H101" s="29">
        <v>0.3</v>
      </c>
      <c r="I101" s="29">
        <v>0.94</v>
      </c>
      <c r="J101" s="29">
        <v>1594</v>
      </c>
      <c r="K101" s="79">
        <f t="shared" si="6"/>
        <v>2.16</v>
      </c>
      <c r="L101" s="40">
        <v>-1.0126062319009701</v>
      </c>
      <c r="M101" s="52" t="str">
        <f t="shared" si="7"/>
        <v>CONTIDO</v>
      </c>
      <c r="N101" s="30">
        <v>1</v>
      </c>
      <c r="O101" s="33" t="s">
        <v>122</v>
      </c>
      <c r="P101" s="25">
        <v>0.17</v>
      </c>
      <c r="Q101" s="25">
        <v>0.01</v>
      </c>
      <c r="R101" s="25">
        <v>0.56999999999999995</v>
      </c>
      <c r="S101" s="25">
        <v>-1</v>
      </c>
      <c r="T101" s="25">
        <v>-0.19</v>
      </c>
      <c r="U101" s="25">
        <v>0.18</v>
      </c>
      <c r="V101" s="25">
        <v>0.54</v>
      </c>
      <c r="W101" s="25">
        <v>1.29</v>
      </c>
      <c r="X101" s="25">
        <v>1467</v>
      </c>
      <c r="Y101" s="79">
        <f t="shared" si="8"/>
        <v>2.29</v>
      </c>
      <c r="Z101" s="49">
        <v>0.98233750241735596</v>
      </c>
      <c r="AA101" s="54" t="str">
        <f t="shared" si="9"/>
        <v>CONTIDO</v>
      </c>
      <c r="AB101" s="26">
        <v>1</v>
      </c>
      <c r="AC101" s="14" t="s">
        <v>122</v>
      </c>
      <c r="AD101" s="29">
        <v>-0.35</v>
      </c>
      <c r="AE101" s="29">
        <v>0.01</v>
      </c>
      <c r="AF101" s="29">
        <v>0.47</v>
      </c>
      <c r="AG101" s="29">
        <v>-1.31</v>
      </c>
      <c r="AH101" s="29">
        <v>-0.65</v>
      </c>
      <c r="AI101" s="29">
        <v>-0.32</v>
      </c>
      <c r="AJ101" s="29">
        <v>-0.05</v>
      </c>
      <c r="AK101" s="29">
        <v>0.53</v>
      </c>
      <c r="AL101" s="29">
        <v>1479</v>
      </c>
      <c r="AM101" s="79">
        <f t="shared" si="10"/>
        <v>1.84</v>
      </c>
      <c r="AN101" s="40">
        <v>-0.92891069206260501</v>
      </c>
      <c r="AO101" s="52" t="str">
        <f t="shared" si="11"/>
        <v>CONTIDO</v>
      </c>
      <c r="AP101" s="30">
        <v>1</v>
      </c>
      <c r="AS101" t="s">
        <v>121</v>
      </c>
      <c r="AT101">
        <v>-0.78</v>
      </c>
      <c r="AU101">
        <v>0.01</v>
      </c>
      <c r="AV101">
        <v>0.47</v>
      </c>
      <c r="AW101">
        <v>-1.77</v>
      </c>
      <c r="AX101">
        <v>-1.07</v>
      </c>
      <c r="AY101">
        <v>-0.75</v>
      </c>
      <c r="AZ101">
        <v>-0.44</v>
      </c>
      <c r="BA101">
        <v>0.06</v>
      </c>
      <c r="BB101">
        <v>1413</v>
      </c>
      <c r="BC101">
        <v>1</v>
      </c>
    </row>
    <row r="102" spans="1:55" x14ac:dyDescent="0.25">
      <c r="A102" s="14" t="s">
        <v>123</v>
      </c>
      <c r="B102" s="29">
        <v>-0.47</v>
      </c>
      <c r="C102" s="29">
        <v>0.01</v>
      </c>
      <c r="D102" s="29">
        <v>0.46</v>
      </c>
      <c r="E102" s="29">
        <v>-1.48</v>
      </c>
      <c r="F102" s="29">
        <v>-0.74</v>
      </c>
      <c r="G102" s="29">
        <v>-0.44</v>
      </c>
      <c r="H102" s="29">
        <v>-0.14000000000000001</v>
      </c>
      <c r="I102" s="29">
        <v>0.36</v>
      </c>
      <c r="J102" s="29">
        <v>1439</v>
      </c>
      <c r="K102" s="79">
        <f t="shared" si="6"/>
        <v>1.8399999999999999</v>
      </c>
      <c r="L102" s="40">
        <v>-1.0377017210372299</v>
      </c>
      <c r="M102" s="52" t="str">
        <f t="shared" si="7"/>
        <v>CONTIDO</v>
      </c>
      <c r="N102" s="30">
        <v>1</v>
      </c>
      <c r="O102" s="33" t="s">
        <v>123</v>
      </c>
      <c r="P102" s="25">
        <v>0.61</v>
      </c>
      <c r="Q102" s="25">
        <v>0.01</v>
      </c>
      <c r="R102" s="25">
        <v>0.31</v>
      </c>
      <c r="S102" s="25">
        <v>-0.01</v>
      </c>
      <c r="T102" s="25">
        <v>0.41</v>
      </c>
      <c r="U102" s="25">
        <v>0.61</v>
      </c>
      <c r="V102" s="25">
        <v>0.83</v>
      </c>
      <c r="W102" s="25">
        <v>1.21</v>
      </c>
      <c r="X102" s="25">
        <v>1404</v>
      </c>
      <c r="Y102" s="79">
        <f t="shared" si="8"/>
        <v>1.22</v>
      </c>
      <c r="Z102" s="49">
        <v>0.53750971699707495</v>
      </c>
      <c r="AA102" s="54" t="str">
        <f t="shared" si="9"/>
        <v>CONTIDO</v>
      </c>
      <c r="AB102" s="26">
        <v>1</v>
      </c>
      <c r="AC102" s="14" t="s">
        <v>123</v>
      </c>
      <c r="AD102" s="29">
        <v>0.26</v>
      </c>
      <c r="AE102" s="29">
        <v>0.01</v>
      </c>
      <c r="AF102" s="29">
        <v>0.31</v>
      </c>
      <c r="AG102" s="29">
        <v>-0.38</v>
      </c>
      <c r="AH102" s="29">
        <v>0.05</v>
      </c>
      <c r="AI102" s="29">
        <v>0.27</v>
      </c>
      <c r="AJ102" s="29">
        <v>0.47</v>
      </c>
      <c r="AK102" s="29">
        <v>0.84</v>
      </c>
      <c r="AL102" s="29">
        <v>1310</v>
      </c>
      <c r="AM102" s="79">
        <f t="shared" si="10"/>
        <v>1.22</v>
      </c>
      <c r="AN102" s="40">
        <v>0.46938479367321501</v>
      </c>
      <c r="AO102" s="52" t="str">
        <f t="shared" si="11"/>
        <v>CONTIDO</v>
      </c>
      <c r="AP102" s="30">
        <v>1</v>
      </c>
      <c r="AS102" t="s">
        <v>122</v>
      </c>
      <c r="AT102">
        <v>-0.35</v>
      </c>
      <c r="AU102">
        <v>0.01</v>
      </c>
      <c r="AV102">
        <v>0.47</v>
      </c>
      <c r="AW102">
        <v>-1.31</v>
      </c>
      <c r="AX102">
        <v>-0.65</v>
      </c>
      <c r="AY102">
        <v>-0.32</v>
      </c>
      <c r="AZ102">
        <v>-0.05</v>
      </c>
      <c r="BA102">
        <v>0.53</v>
      </c>
      <c r="BB102">
        <v>1479</v>
      </c>
      <c r="BC102">
        <v>1</v>
      </c>
    </row>
    <row r="103" spans="1:55" x14ac:dyDescent="0.25">
      <c r="A103" s="14" t="s">
        <v>124</v>
      </c>
      <c r="B103" s="29">
        <v>0.27</v>
      </c>
      <c r="C103" s="29">
        <v>0.01</v>
      </c>
      <c r="D103" s="29">
        <v>0.41</v>
      </c>
      <c r="E103" s="29">
        <v>-0.59</v>
      </c>
      <c r="F103" s="29">
        <v>0</v>
      </c>
      <c r="G103" s="29">
        <v>0.28000000000000003</v>
      </c>
      <c r="H103" s="29">
        <v>0.55000000000000004</v>
      </c>
      <c r="I103" s="29">
        <v>1.05</v>
      </c>
      <c r="J103" s="29">
        <v>1530</v>
      </c>
      <c r="K103" s="79">
        <f t="shared" si="6"/>
        <v>1.6400000000000001</v>
      </c>
      <c r="L103" s="40">
        <v>0.44121382585328001</v>
      </c>
      <c r="M103" s="52" t="str">
        <f t="shared" si="7"/>
        <v>CONTIDO</v>
      </c>
      <c r="N103" s="30">
        <v>1</v>
      </c>
      <c r="O103" s="33" t="s">
        <v>124</v>
      </c>
      <c r="P103" s="25">
        <v>0.34</v>
      </c>
      <c r="Q103" s="25">
        <v>0.01</v>
      </c>
      <c r="R103" s="25">
        <v>0.41</v>
      </c>
      <c r="S103" s="25">
        <v>-0.5</v>
      </c>
      <c r="T103" s="25">
        <v>0.08</v>
      </c>
      <c r="U103" s="25">
        <v>0.36</v>
      </c>
      <c r="V103" s="25">
        <v>0.6</v>
      </c>
      <c r="W103" s="25">
        <v>1.06</v>
      </c>
      <c r="X103" s="25">
        <v>1392</v>
      </c>
      <c r="Y103" s="79">
        <f t="shared" si="8"/>
        <v>1.56</v>
      </c>
      <c r="Z103" s="49">
        <v>0.30536408136493798</v>
      </c>
      <c r="AA103" s="54" t="str">
        <f t="shared" si="9"/>
        <v>CONTIDO</v>
      </c>
      <c r="AB103" s="26">
        <v>1</v>
      </c>
      <c r="AC103" s="14" t="s">
        <v>124</v>
      </c>
      <c r="AD103" s="29">
        <v>0.46</v>
      </c>
      <c r="AE103" s="29">
        <v>0.01</v>
      </c>
      <c r="AF103" s="29">
        <v>0.34</v>
      </c>
      <c r="AG103" s="29">
        <v>-0.2</v>
      </c>
      <c r="AH103" s="29">
        <v>0.24</v>
      </c>
      <c r="AI103" s="29">
        <v>0.46</v>
      </c>
      <c r="AJ103" s="29">
        <v>0.7</v>
      </c>
      <c r="AK103" s="29">
        <v>1.1200000000000001</v>
      </c>
      <c r="AL103" s="29">
        <v>1537</v>
      </c>
      <c r="AM103" s="79">
        <f t="shared" si="10"/>
        <v>1.32</v>
      </c>
      <c r="AN103" s="40">
        <v>-3.7211526889093703E-2</v>
      </c>
      <c r="AO103" s="52" t="str">
        <f t="shared" si="11"/>
        <v>CONTIDO</v>
      </c>
      <c r="AP103" s="30">
        <v>1</v>
      </c>
      <c r="AS103" t="s">
        <v>123</v>
      </c>
      <c r="AT103">
        <v>0.26</v>
      </c>
      <c r="AU103">
        <v>0.01</v>
      </c>
      <c r="AV103">
        <v>0.31</v>
      </c>
      <c r="AW103">
        <v>-0.38</v>
      </c>
      <c r="AX103">
        <v>0.05</v>
      </c>
      <c r="AY103">
        <v>0.27</v>
      </c>
      <c r="AZ103">
        <v>0.47</v>
      </c>
      <c r="BA103">
        <v>0.84</v>
      </c>
      <c r="BB103">
        <v>1310</v>
      </c>
      <c r="BC103">
        <v>1</v>
      </c>
    </row>
    <row r="104" spans="1:55" x14ac:dyDescent="0.25">
      <c r="A104" s="14" t="s">
        <v>125</v>
      </c>
      <c r="B104" s="29">
        <v>0.55000000000000004</v>
      </c>
      <c r="C104" s="29">
        <v>0.01</v>
      </c>
      <c r="D104" s="29">
        <v>0.4</v>
      </c>
      <c r="E104" s="29">
        <v>-0.31</v>
      </c>
      <c r="F104" s="29">
        <v>0.3</v>
      </c>
      <c r="G104" s="29">
        <v>0.57999999999999996</v>
      </c>
      <c r="H104" s="29">
        <v>0.82</v>
      </c>
      <c r="I104" s="29">
        <v>1.25</v>
      </c>
      <c r="J104" s="29">
        <v>1538</v>
      </c>
      <c r="K104" s="79">
        <f t="shared" si="6"/>
        <v>1.56</v>
      </c>
      <c r="L104" s="40">
        <v>0.73933947726590299</v>
      </c>
      <c r="M104" s="52" t="str">
        <f t="shared" si="7"/>
        <v>CONTIDO</v>
      </c>
      <c r="N104" s="30">
        <v>1</v>
      </c>
      <c r="O104" s="33" t="s">
        <v>125</v>
      </c>
      <c r="P104" s="25">
        <v>0.05</v>
      </c>
      <c r="Q104" s="25">
        <v>0.01</v>
      </c>
      <c r="R104" s="25">
        <v>0.45</v>
      </c>
      <c r="S104" s="25">
        <v>-0.92</v>
      </c>
      <c r="T104" s="25">
        <v>-0.25</v>
      </c>
      <c r="U104" s="25">
        <v>0.08</v>
      </c>
      <c r="V104" s="25">
        <v>0.35</v>
      </c>
      <c r="W104" s="25">
        <v>0.85</v>
      </c>
      <c r="X104" s="25">
        <v>1576</v>
      </c>
      <c r="Y104" s="79">
        <f t="shared" si="8"/>
        <v>1.77</v>
      </c>
      <c r="Z104" s="49">
        <v>8.9027443873763407E-2</v>
      </c>
      <c r="AA104" s="54" t="str">
        <f t="shared" si="9"/>
        <v>CONTIDO</v>
      </c>
      <c r="AB104" s="26">
        <v>1</v>
      </c>
      <c r="AC104" s="14" t="s">
        <v>125</v>
      </c>
      <c r="AD104" s="29">
        <v>0.63</v>
      </c>
      <c r="AE104" s="29">
        <v>0.01</v>
      </c>
      <c r="AF104" s="29">
        <v>0.34</v>
      </c>
      <c r="AG104" s="29">
        <v>-0.08</v>
      </c>
      <c r="AH104" s="29">
        <v>0.41</v>
      </c>
      <c r="AI104" s="29">
        <v>0.64</v>
      </c>
      <c r="AJ104" s="29">
        <v>0.87</v>
      </c>
      <c r="AK104" s="29">
        <v>1.26</v>
      </c>
      <c r="AL104" s="29">
        <v>1489</v>
      </c>
      <c r="AM104" s="79">
        <f t="shared" si="10"/>
        <v>1.34</v>
      </c>
      <c r="AN104" s="40">
        <v>9.16827397593689E-2</v>
      </c>
      <c r="AO104" s="52" t="str">
        <f t="shared" si="11"/>
        <v>CONTIDO</v>
      </c>
      <c r="AP104" s="30">
        <v>1</v>
      </c>
      <c r="AS104" t="s">
        <v>124</v>
      </c>
      <c r="AT104">
        <v>0.46</v>
      </c>
      <c r="AU104">
        <v>0.01</v>
      </c>
      <c r="AV104">
        <v>0.34</v>
      </c>
      <c r="AW104">
        <v>-0.2</v>
      </c>
      <c r="AX104">
        <v>0.24</v>
      </c>
      <c r="AY104">
        <v>0.46</v>
      </c>
      <c r="AZ104">
        <v>0.7</v>
      </c>
      <c r="BA104">
        <v>1.1200000000000001</v>
      </c>
      <c r="BB104">
        <v>1537</v>
      </c>
      <c r="BC104">
        <v>1</v>
      </c>
    </row>
    <row r="105" spans="1:55" x14ac:dyDescent="0.25">
      <c r="A105" s="14" t="s">
        <v>126</v>
      </c>
      <c r="B105" s="29">
        <v>1.37</v>
      </c>
      <c r="C105" s="29">
        <v>0.01</v>
      </c>
      <c r="D105" s="29">
        <v>0.28999999999999998</v>
      </c>
      <c r="E105" s="29">
        <v>0.79</v>
      </c>
      <c r="F105" s="29">
        <v>1.19</v>
      </c>
      <c r="G105" s="29">
        <v>1.38</v>
      </c>
      <c r="H105" s="29">
        <v>1.57</v>
      </c>
      <c r="I105" s="29">
        <v>1.9</v>
      </c>
      <c r="J105" s="29">
        <v>1525</v>
      </c>
      <c r="K105" s="79">
        <f t="shared" si="6"/>
        <v>1.1099999999999999</v>
      </c>
      <c r="L105" s="40">
        <v>0.83609970051858096</v>
      </c>
      <c r="M105" s="52" t="str">
        <f t="shared" si="7"/>
        <v>CONTIDO</v>
      </c>
      <c r="N105" s="30">
        <v>1</v>
      </c>
      <c r="O105" s="33" t="s">
        <v>126</v>
      </c>
      <c r="P105" s="25">
        <v>0.03</v>
      </c>
      <c r="Q105" s="25">
        <v>0.01</v>
      </c>
      <c r="R105" s="25">
        <v>0.42</v>
      </c>
      <c r="S105" s="25">
        <v>-0.84</v>
      </c>
      <c r="T105" s="25">
        <v>-0.24</v>
      </c>
      <c r="U105" s="25">
        <v>0.03</v>
      </c>
      <c r="V105" s="25">
        <v>0.32</v>
      </c>
      <c r="W105" s="25">
        <v>0.85</v>
      </c>
      <c r="X105" s="25">
        <v>1382</v>
      </c>
      <c r="Y105" s="79">
        <f t="shared" si="8"/>
        <v>1.69</v>
      </c>
      <c r="Z105" s="49">
        <v>1.65463056781705E-2</v>
      </c>
      <c r="AA105" s="54" t="str">
        <f t="shared" si="9"/>
        <v>CONTIDO</v>
      </c>
      <c r="AB105" s="26">
        <v>1</v>
      </c>
      <c r="AC105" s="14" t="s">
        <v>126</v>
      </c>
      <c r="AD105" s="29">
        <v>0.83</v>
      </c>
      <c r="AE105" s="29">
        <v>0.01</v>
      </c>
      <c r="AF105" s="29">
        <v>0.32</v>
      </c>
      <c r="AG105" s="29">
        <v>0.15</v>
      </c>
      <c r="AH105" s="29">
        <v>0.61</v>
      </c>
      <c r="AI105" s="29">
        <v>0.84</v>
      </c>
      <c r="AJ105" s="29">
        <v>1.04</v>
      </c>
      <c r="AK105" s="29">
        <v>1.43</v>
      </c>
      <c r="AL105" s="29">
        <v>1501</v>
      </c>
      <c r="AM105" s="79">
        <f t="shared" si="10"/>
        <v>1.28</v>
      </c>
      <c r="AN105" s="40">
        <v>0.95849371051239696</v>
      </c>
      <c r="AO105" s="52" t="str">
        <f t="shared" si="11"/>
        <v>CONTIDO</v>
      </c>
      <c r="AP105" s="30">
        <v>1</v>
      </c>
      <c r="AS105" t="s">
        <v>125</v>
      </c>
      <c r="AT105">
        <v>0.63</v>
      </c>
      <c r="AU105">
        <v>0.01</v>
      </c>
      <c r="AV105">
        <v>0.34</v>
      </c>
      <c r="AW105">
        <v>-0.08</v>
      </c>
      <c r="AX105">
        <v>0.41</v>
      </c>
      <c r="AY105">
        <v>0.64</v>
      </c>
      <c r="AZ105">
        <v>0.87</v>
      </c>
      <c r="BA105">
        <v>1.26</v>
      </c>
      <c r="BB105">
        <v>1489</v>
      </c>
      <c r="BC105">
        <v>1</v>
      </c>
    </row>
    <row r="106" spans="1:55" x14ac:dyDescent="0.25">
      <c r="A106" s="14" t="s">
        <v>127</v>
      </c>
      <c r="B106" s="29">
        <v>0.6</v>
      </c>
      <c r="C106" s="29">
        <v>0.01</v>
      </c>
      <c r="D106" s="29">
        <v>0.5</v>
      </c>
      <c r="E106" s="29">
        <v>-0.43</v>
      </c>
      <c r="F106" s="29">
        <v>0.27</v>
      </c>
      <c r="G106" s="29">
        <v>0.63</v>
      </c>
      <c r="H106" s="29">
        <v>0.95</v>
      </c>
      <c r="I106" s="29">
        <v>1.51</v>
      </c>
      <c r="J106" s="29">
        <v>1587</v>
      </c>
      <c r="K106" s="79">
        <f t="shared" si="6"/>
        <v>1.94</v>
      </c>
      <c r="L106" s="40">
        <v>0.56778811104018301</v>
      </c>
      <c r="M106" s="52" t="str">
        <f t="shared" si="7"/>
        <v>CONTIDO</v>
      </c>
      <c r="N106" s="30">
        <v>1</v>
      </c>
      <c r="O106" s="33" t="s">
        <v>127</v>
      </c>
      <c r="P106" s="25">
        <v>-0.26</v>
      </c>
      <c r="Q106" s="25">
        <v>0.01</v>
      </c>
      <c r="R106" s="25">
        <v>0.6</v>
      </c>
      <c r="S106" s="25">
        <v>-1.56</v>
      </c>
      <c r="T106" s="25">
        <v>-0.63</v>
      </c>
      <c r="U106" s="25">
        <v>-0.22</v>
      </c>
      <c r="V106" s="25">
        <v>0.15</v>
      </c>
      <c r="W106" s="25">
        <v>0.79</v>
      </c>
      <c r="X106" s="25">
        <v>1686</v>
      </c>
      <c r="Y106" s="79">
        <f t="shared" si="8"/>
        <v>2.35</v>
      </c>
      <c r="Z106" s="49">
        <v>0.54123414137569303</v>
      </c>
      <c r="AA106" s="54" t="str">
        <f t="shared" si="9"/>
        <v>CONTIDO</v>
      </c>
      <c r="AB106" s="26">
        <v>1</v>
      </c>
      <c r="AC106" s="14" t="s">
        <v>127</v>
      </c>
      <c r="AD106" s="29">
        <v>0.53</v>
      </c>
      <c r="AE106" s="29">
        <v>0.01</v>
      </c>
      <c r="AF106" s="29">
        <v>0.45</v>
      </c>
      <c r="AG106" s="29">
        <v>-0.41</v>
      </c>
      <c r="AH106" s="29">
        <v>0.23</v>
      </c>
      <c r="AI106" s="29">
        <v>0.56000000000000005</v>
      </c>
      <c r="AJ106" s="29">
        <v>0.82</v>
      </c>
      <c r="AK106" s="29">
        <v>1.36</v>
      </c>
      <c r="AL106" s="29">
        <v>1623</v>
      </c>
      <c r="AM106" s="79">
        <f t="shared" si="10"/>
        <v>1.77</v>
      </c>
      <c r="AN106" s="40">
        <v>0.80113097776087505</v>
      </c>
      <c r="AO106" s="52" t="str">
        <f t="shared" si="11"/>
        <v>CONTIDO</v>
      </c>
      <c r="AP106" s="30">
        <v>1</v>
      </c>
      <c r="AS106" t="s">
        <v>126</v>
      </c>
      <c r="AT106">
        <v>0.83</v>
      </c>
      <c r="AU106">
        <v>0.01</v>
      </c>
      <c r="AV106">
        <v>0.32</v>
      </c>
      <c r="AW106">
        <v>0.15</v>
      </c>
      <c r="AX106">
        <v>0.61</v>
      </c>
      <c r="AY106">
        <v>0.84</v>
      </c>
      <c r="AZ106">
        <v>1.04</v>
      </c>
      <c r="BA106">
        <v>1.43</v>
      </c>
      <c r="BB106">
        <v>1501</v>
      </c>
      <c r="BC106">
        <v>1</v>
      </c>
    </row>
    <row r="107" spans="1:55" ht="15.75" thickBot="1" x14ac:dyDescent="0.3">
      <c r="A107" s="21" t="s">
        <v>50</v>
      </c>
      <c r="B107" s="31">
        <v>0.79</v>
      </c>
      <c r="C107" s="31">
        <v>0.03</v>
      </c>
      <c r="D107" s="31">
        <v>0.99</v>
      </c>
      <c r="E107" s="31">
        <v>0.22</v>
      </c>
      <c r="F107" s="31">
        <v>0.38</v>
      </c>
      <c r="G107" s="31">
        <v>0.52</v>
      </c>
      <c r="H107" s="31">
        <v>0.8</v>
      </c>
      <c r="I107" s="31">
        <v>3.06</v>
      </c>
      <c r="J107" s="31">
        <v>1495</v>
      </c>
      <c r="K107" s="80">
        <f t="shared" si="6"/>
        <v>2.84</v>
      </c>
      <c r="L107" s="41">
        <v>0.5</v>
      </c>
      <c r="M107" s="52" t="str">
        <f t="shared" si="7"/>
        <v>CONTIDO</v>
      </c>
      <c r="N107" s="32">
        <v>1</v>
      </c>
      <c r="O107" s="38" t="s">
        <v>50</v>
      </c>
      <c r="P107" s="27">
        <v>1.1599999999999999</v>
      </c>
      <c r="Q107" s="27">
        <v>0.04</v>
      </c>
      <c r="R107" s="27">
        <v>1.52</v>
      </c>
      <c r="S107" s="27">
        <v>0.24</v>
      </c>
      <c r="T107" s="27">
        <v>0.46</v>
      </c>
      <c r="U107" s="27">
        <v>0.69</v>
      </c>
      <c r="V107" s="27">
        <v>1.21</v>
      </c>
      <c r="W107" s="27">
        <v>5.48</v>
      </c>
      <c r="X107" s="27">
        <v>1293</v>
      </c>
      <c r="Y107" s="80">
        <f t="shared" si="8"/>
        <v>5.24</v>
      </c>
      <c r="Z107" s="50">
        <v>0.5</v>
      </c>
      <c r="AA107" s="55" t="str">
        <f t="shared" si="9"/>
        <v>CONTIDO</v>
      </c>
      <c r="AB107" s="28">
        <v>1</v>
      </c>
      <c r="AC107" s="21" t="s">
        <v>50</v>
      </c>
      <c r="AD107" s="31">
        <v>0.85</v>
      </c>
      <c r="AE107" s="31">
        <v>0.03</v>
      </c>
      <c r="AF107" s="31">
        <v>0.96</v>
      </c>
      <c r="AG107" s="31">
        <v>0.17</v>
      </c>
      <c r="AH107" s="31">
        <v>0.34</v>
      </c>
      <c r="AI107" s="31">
        <v>0.52</v>
      </c>
      <c r="AJ107" s="31">
        <v>0.96</v>
      </c>
      <c r="AK107" s="31">
        <v>3.66</v>
      </c>
      <c r="AL107" s="31">
        <v>1424</v>
      </c>
      <c r="AM107" s="80">
        <f t="shared" si="10"/>
        <v>3.49</v>
      </c>
      <c r="AN107" s="41">
        <v>0.5</v>
      </c>
      <c r="AO107" s="56" t="str">
        <f t="shared" si="11"/>
        <v>CONTIDO</v>
      </c>
      <c r="AP107" s="32">
        <v>1</v>
      </c>
      <c r="AS107" t="s">
        <v>127</v>
      </c>
      <c r="AT107">
        <v>0.53</v>
      </c>
      <c r="AU107">
        <v>0.01</v>
      </c>
      <c r="AV107">
        <v>0.45</v>
      </c>
      <c r="AW107">
        <v>-0.41</v>
      </c>
      <c r="AX107">
        <v>0.23</v>
      </c>
      <c r="AY107">
        <v>0.56000000000000005</v>
      </c>
      <c r="AZ107">
        <v>0.82</v>
      </c>
      <c r="BA107">
        <v>1.36</v>
      </c>
      <c r="BB107">
        <v>1623</v>
      </c>
      <c r="BC107">
        <v>1</v>
      </c>
    </row>
    <row r="108" spans="1:55" x14ac:dyDescent="0.25">
      <c r="E108">
        <f>MIN(E7:E106)</f>
        <v>-1.98</v>
      </c>
      <c r="I108">
        <f>MAX(I7:I106)</f>
        <v>2.13</v>
      </c>
      <c r="K108" s="81">
        <f>AVERAGE(K7:K106)</f>
        <v>1.8422000000000003</v>
      </c>
      <c r="M108" t="s">
        <v>135</v>
      </c>
      <c r="S108">
        <f>MIN(S7:S106)</f>
        <v>-2.38</v>
      </c>
      <c r="W108">
        <f>MAX(W7:W106)</f>
        <v>1.95</v>
      </c>
      <c r="Y108" s="81">
        <f>AVERAGE(Y7:Y106)</f>
        <v>1.9274</v>
      </c>
      <c r="AA108" t="s">
        <v>134</v>
      </c>
      <c r="AG108">
        <f>MIN(AG7:AG106)</f>
        <v>-2.0299999999999998</v>
      </c>
      <c r="AK108">
        <f>MAX(AK7:AK106)</f>
        <v>1.64</v>
      </c>
      <c r="AM108" s="81">
        <f>AVERAGE(AM7:AM106)</f>
        <v>1.5824999999999994</v>
      </c>
      <c r="AO108" t="s">
        <v>137</v>
      </c>
      <c r="AS108" t="s">
        <v>50</v>
      </c>
      <c r="AT108">
        <v>0.85</v>
      </c>
      <c r="AU108">
        <v>0.03</v>
      </c>
      <c r="AV108">
        <v>0.96</v>
      </c>
      <c r="AW108">
        <v>0.17</v>
      </c>
      <c r="AX108">
        <v>0.34</v>
      </c>
      <c r="AY108">
        <v>0.52</v>
      </c>
      <c r="AZ108">
        <v>0.96</v>
      </c>
      <c r="BA108">
        <v>3.66</v>
      </c>
      <c r="BB108">
        <v>1424</v>
      </c>
      <c r="BC108">
        <v>1</v>
      </c>
    </row>
  </sheetData>
  <mergeCells count="3">
    <mergeCell ref="A1:N1"/>
    <mergeCell ref="O1:AB1"/>
    <mergeCell ref="AC1:A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Discretização</vt:lpstr>
      <vt:lpstr>Dependência</vt:lpstr>
      <vt:lpstr>Dependência-Segunda Tent</vt:lpstr>
      <vt:lpstr>Dependência-Terceira 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Machado</dc:creator>
  <cp:lastModifiedBy>Gabriel Machado</cp:lastModifiedBy>
  <dcterms:created xsi:type="dcterms:W3CDTF">2021-01-01T14:01:05Z</dcterms:created>
  <dcterms:modified xsi:type="dcterms:W3CDTF">2021-01-11T03:47:31Z</dcterms:modified>
</cp:coreProperties>
</file>