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<sst xmlns="http://schemas.openxmlformats.org/spreadsheetml/2006/main" count="6" uniqueCount="5">
  <si>
    <t xml:space="preserve">settle price</t>
  </si>
  <si>
    <t xml:space="preserve">Premium Received (Paid)</t>
  </si>
  <si>
    <t xml:space="preserve">multiplier</t>
  </si>
  <si>
    <t xml:space="preserve">settlement pnl</t>
  </si>
  <si>
    <t xml:space="preserve">pnl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</si>
</sst>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[$$-409]#,##0.00;[RED]\-[$$-409]#,##0.00"/>
    <numFmt numFmtId="167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5429"/>
        <bgColor rgb="FFFF8080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969696"/>
      </patternFill>
    </fill>
    <fill>
      <patternFill patternType="solid">
        <fgColor rgb="FF55308D"/>
        <bgColor rgb="FF33333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16"/>
    <col collapsed="false" customWidth="true" hidden="false" outlineLevel="0" max="8" min="8" style="0" width="13.81"/>
  </cols>
  <sheetData>
    <row r="2" customFormat="false" ht="12.8" hidden="false" customHeight="false" outlineLevel="0" collapsed="false">
      <c r="H2" s="1" t="s">
        <v>0</v>
      </c>
      <c r="I2" s="1" t="n">
        <v>4917</v>
      </c>
      <c r="J2" s="1" t="n">
        <v>4915</v>
      </c>
      <c r="K2" s="1" t="n">
        <v>4913</v>
      </c>
      <c r="L2" s="1" t="n">
        <v>4923.13</v>
      </c>
    </row>
    <row r="3" customFormat="false" ht="12.8" hidden="false" customHeight="false" outlineLevel="0" collapsed="false">
      <c r="C3" s="2" t="s">
        <v>1</v>
      </c>
      <c r="I3" s="3"/>
      <c r="J3" s="3"/>
      <c r="K3" s="3"/>
      <c r="L3" s="3"/>
    </row>
    <row r="4" customFormat="false" ht="12.8" hidden="false" customHeight="false" outlineLevel="0" collapsed="false">
      <c r="C4" s="4" t="n">
        <v>0</v>
      </c>
      <c r="D4" s="5" t="n">
        <v>-1</v>
      </c>
      <c r="E4" s="6" t="n">
        <v>45316</v>
      </c>
      <c r="F4" s="5" t="n">
        <v>4905</v>
      </c>
      <c r="I4" s="4" t="n">
        <f aca="false">MAX(I$2-$F4,0)*$D4</f>
        <v>-12</v>
      </c>
      <c r="J4" s="4" t="n">
        <f aca="false">MAX(J$2-$F4,0)*$D4</f>
        <v>-10</v>
      </c>
      <c r="K4" s="4" t="n">
        <f aca="false">MAX(K$2-$F4,0)*$D4</f>
        <v>-8</v>
      </c>
      <c r="L4" s="4" t="n">
        <f aca="false">MAX(L$2-$F4,0)*$D4</f>
        <v>-18.1300000000001</v>
      </c>
    </row>
    <row r="5" customFormat="false" ht="12.8" hidden="false" customHeight="false" outlineLevel="0" collapsed="false">
      <c r="C5" s="4" t="n">
        <v>0.95</v>
      </c>
      <c r="D5" s="7" t="n">
        <v>3</v>
      </c>
      <c r="E5" s="8" t="n">
        <v>45316</v>
      </c>
      <c r="F5" s="7" t="n">
        <v>4915</v>
      </c>
      <c r="I5" s="4" t="n">
        <f aca="false">MAX(I$2-$F5,0)*$D5</f>
        <v>6</v>
      </c>
      <c r="J5" s="4" t="n">
        <f aca="false">MAX(J$2-$F5,0)*$D5</f>
        <v>0</v>
      </c>
      <c r="K5" s="4" t="n">
        <f aca="false">MAX(K$2-$F5,0)*$D5</f>
        <v>0</v>
      </c>
      <c r="L5" s="4" t="n">
        <f aca="false">MAX(L$2-$F5,0)*$D5</f>
        <v>24.3900000000003</v>
      </c>
    </row>
    <row r="6" customFormat="false" ht="12.8" hidden="false" customHeight="false" outlineLevel="0" collapsed="false">
      <c r="C6" s="4"/>
      <c r="I6" s="4"/>
      <c r="J6" s="4"/>
      <c r="K6" s="4"/>
      <c r="L6" s="4"/>
    </row>
    <row r="7" customFormat="false" ht="12.8" hidden="false" customHeight="false" outlineLevel="0" collapsed="false">
      <c r="C7" s="4" t="n">
        <v>0</v>
      </c>
      <c r="D7" s="9" t="n">
        <v>-1</v>
      </c>
      <c r="E7" s="10" t="n">
        <v>45316</v>
      </c>
      <c r="F7" s="9" t="n">
        <v>4900</v>
      </c>
      <c r="I7" s="4" t="n">
        <f aca="false">MAX(I$2-$F7,0)*$D7</f>
        <v>-17</v>
      </c>
      <c r="J7" s="4" t="n">
        <f aca="false">MAX(J$2-$F7,0)*$D7</f>
        <v>-15</v>
      </c>
      <c r="K7" s="4" t="n">
        <f aca="false">MAX(K$2-$F7,0)*$D7</f>
        <v>-13</v>
      </c>
      <c r="L7" s="4" t="n">
        <f aca="false">MAX(L$2-$F7,0)*$D7</f>
        <v>-23.1300000000001</v>
      </c>
    </row>
    <row r="8" customFormat="false" ht="12.8" hidden="false" customHeight="false" outlineLevel="0" collapsed="false">
      <c r="C8" s="4" t="n">
        <v>2.25</v>
      </c>
      <c r="D8" s="11" t="n">
        <v>2</v>
      </c>
      <c r="E8" s="12" t="n">
        <v>45315</v>
      </c>
      <c r="F8" s="11" t="n">
        <v>4910</v>
      </c>
      <c r="I8" s="4" t="n">
        <f aca="false">MAX(I$2-$F8,0)*$D8</f>
        <v>14</v>
      </c>
      <c r="J8" s="4" t="n">
        <f aca="false">MAX(J$2-$F8,0)*$D8</f>
        <v>10</v>
      </c>
      <c r="K8" s="4" t="n">
        <f aca="false">MAX(K$2-$F8,0)*$D8</f>
        <v>6</v>
      </c>
      <c r="L8" s="4" t="n">
        <f aca="false">MAX(L$2-$F8,0)*$D8</f>
        <v>26.2600000000002</v>
      </c>
    </row>
    <row r="9" customFormat="false" ht="12.8" hidden="false" customHeight="false" outlineLevel="0" collapsed="false">
      <c r="C9" s="4"/>
      <c r="I9" s="4"/>
      <c r="J9" s="4"/>
      <c r="K9" s="4"/>
      <c r="L9" s="4"/>
    </row>
    <row r="10" customFormat="false" ht="12.8" hidden="false" customHeight="false" outlineLevel="0" collapsed="false">
      <c r="C10" s="4" t="n">
        <v>0</v>
      </c>
      <c r="D10" s="9" t="n">
        <v>-1</v>
      </c>
      <c r="E10" s="10" t="n">
        <v>45316</v>
      </c>
      <c r="F10" s="9" t="n">
        <v>4900</v>
      </c>
      <c r="I10" s="4" t="n">
        <f aca="false">MAX(I$2-$F10,0)*$D10</f>
        <v>-17</v>
      </c>
      <c r="J10" s="4" t="n">
        <f aca="false">MAX(J$2-$F10,0)*$D10</f>
        <v>-15</v>
      </c>
      <c r="K10" s="4" t="n">
        <f aca="false">MAX(K$2-$F10,0)*$D10</f>
        <v>-13</v>
      </c>
      <c r="L10" s="4" t="n">
        <f aca="false">MAX(L$2-$F10,0)*$D10</f>
        <v>-23.1300000000001</v>
      </c>
    </row>
    <row r="11" customFormat="false" ht="12.8" hidden="false" customHeight="false" outlineLevel="0" collapsed="false">
      <c r="C11" s="4" t="n">
        <v>1.65</v>
      </c>
      <c r="D11" s="11" t="n">
        <v>2</v>
      </c>
      <c r="E11" s="12" t="n">
        <v>45316</v>
      </c>
      <c r="F11" s="11" t="n">
        <v>4910</v>
      </c>
      <c r="I11" s="4" t="n">
        <f aca="false">MAX(I$2-$F11,0)*$D11</f>
        <v>14</v>
      </c>
      <c r="J11" s="4" t="n">
        <f aca="false">MAX(J$2-$F11,0)*$D11</f>
        <v>10</v>
      </c>
      <c r="K11" s="4" t="n">
        <f aca="false">MAX(K$2-$F11,0)*$D11</f>
        <v>6</v>
      </c>
      <c r="L11" s="4" t="n">
        <f aca="false">MAX(L$2-$F11,0)*$D11</f>
        <v>26.2600000000002</v>
      </c>
    </row>
    <row r="12" customFormat="false" ht="12.8" hidden="false" customHeight="false" outlineLevel="0" collapsed="false">
      <c r="C12" s="4"/>
    </row>
    <row r="13" customFormat="false" ht="12.8" hidden="false" customHeight="false" outlineLevel="0" collapsed="false">
      <c r="C13" s="4"/>
      <c r="H13" s="1" t="s">
        <v>2</v>
      </c>
      <c r="I13" s="0" t="n">
        <v>50</v>
      </c>
      <c r="J13" s="0" t="n">
        <v>50</v>
      </c>
      <c r="K13" s="0" t="n">
        <v>50</v>
      </c>
      <c r="L13" s="0" t="n">
        <v>50</v>
      </c>
    </row>
    <row r="14" customFormat="false" ht="12.8" hidden="false" customHeight="false" outlineLevel="0" collapsed="false">
      <c r="C14" s="4"/>
      <c r="H14" s="1" t="s">
        <v>3</v>
      </c>
      <c r="I14" s="4" t="n">
        <f aca="false">SUM(I4:I11)*I13</f>
        <v>-600</v>
      </c>
      <c r="J14" s="4" t="n">
        <f aca="false">SUM(J4:J11)*J13</f>
        <v>-1000</v>
      </c>
      <c r="K14" s="4" t="n">
        <f aca="false">SUM(K4:K11)*K13</f>
        <v>-1100</v>
      </c>
      <c r="L14" s="13" t="n">
        <f aca="false">SUM(L4:L11)*L13</f>
        <v>626.000000000022</v>
      </c>
    </row>
    <row r="15" customFormat="false" ht="12.8" hidden="false" customHeight="false" outlineLevel="0" collapsed="false">
      <c r="C15" s="4" t="n">
        <v>6.05</v>
      </c>
      <c r="D15" s="11" t="n">
        <v>-2</v>
      </c>
      <c r="E15" s="12" t="n">
        <v>45316</v>
      </c>
      <c r="F15" s="11" t="n">
        <v>4910</v>
      </c>
    </row>
    <row r="16" customFormat="false" ht="12.8" hidden="false" customHeight="false" outlineLevel="0" collapsed="false">
      <c r="C16" s="4" t="n">
        <v>2.25</v>
      </c>
      <c r="D16" s="7" t="n">
        <v>-2</v>
      </c>
      <c r="E16" s="8" t="n">
        <v>45316</v>
      </c>
      <c r="F16" s="7" t="n">
        <v>4915</v>
      </c>
    </row>
    <row r="17" customFormat="false" ht="12.8" hidden="false" customHeight="false" outlineLevel="0" collapsed="false">
      <c r="C17" s="4"/>
    </row>
    <row r="18" customFormat="false" ht="12.8" hidden="false" customHeight="false" outlineLevel="0" collapsed="false">
      <c r="C18" s="4" t="n">
        <v>0</v>
      </c>
      <c r="D18" s="9" t="n">
        <v>2</v>
      </c>
      <c r="E18" s="10" t="n">
        <v>45316</v>
      </c>
      <c r="F18" s="9" t="n">
        <v>4900</v>
      </c>
    </row>
    <row r="19" customFormat="false" ht="12.8" hidden="false" customHeight="false" outlineLevel="0" collapsed="false">
      <c r="C19" s="4" t="n">
        <v>-9.8</v>
      </c>
      <c r="D19" s="11" t="n">
        <v>-2</v>
      </c>
      <c r="E19" s="12" t="n">
        <v>45316</v>
      </c>
      <c r="F19" s="11" t="n">
        <v>4910</v>
      </c>
    </row>
    <row r="20" customFormat="false" ht="12.8" hidden="false" customHeight="false" outlineLevel="0" collapsed="false">
      <c r="C20" s="4"/>
    </row>
    <row r="21" customFormat="false" ht="12.8" hidden="false" customHeight="false" outlineLevel="0" collapsed="false">
      <c r="C21" s="4" t="n">
        <v>0</v>
      </c>
      <c r="D21" s="5" t="n">
        <v>1</v>
      </c>
      <c r="E21" s="6" t="n">
        <v>45316</v>
      </c>
      <c r="F21" s="5" t="n">
        <v>4905</v>
      </c>
    </row>
    <row r="22" customFormat="false" ht="12.8" hidden="false" customHeight="false" outlineLevel="0" collapsed="false">
      <c r="C22" s="4" t="n">
        <v>-9.15</v>
      </c>
      <c r="D22" s="7" t="n">
        <v>-1</v>
      </c>
      <c r="E22" s="8" t="n">
        <v>45316</v>
      </c>
      <c r="F22" s="7" t="n">
        <v>4915</v>
      </c>
    </row>
    <row r="24" customFormat="false" ht="12.8" hidden="false" customHeight="false" outlineLevel="0" collapsed="false">
      <c r="B24" s="1" t="s">
        <v>2</v>
      </c>
      <c r="C24" s="0" t="n">
        <v>50</v>
      </c>
    </row>
    <row r="25" customFormat="false" ht="12.8" hidden="false" customHeight="false" outlineLevel="0" collapsed="false">
      <c r="B25" s="1" t="s">
        <v>4</v>
      </c>
      <c r="C25" s="4" t="n">
        <f aca="false">SUM(C4:C22)*C24</f>
        <v>-290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LibreOffice/24.2.0.2$Linux_X86_64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2024-01-25T17:36:40Z</dcterms:created>
  <dc:creator/>
  <dc:description/>
  <dc:language>en-US</dc:language>
  <cp:lastModifiedBy/>
  <dcterms:modified xsi:type="dcterms:W3CDTF">2024-01-25T18:26:07Z</dcterms:modified>
  <cp:revision>1</cp:revision>
  <dc:subject/>
  <dc:title/>
</cp:coreProperties>
</file>