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198" windowHeight="8192" windowWidth="16384" xWindow="0" yWindow="0"/>
  </bookViews>
  <sheets>
    <sheet name="RDATA2.mdb lokalowe" sheetId="1" state="visible" r:id="rId2"/>
    <sheet name="Arkusz2" sheetId="2" state="visible" r:id="rId3"/>
    <sheet name="Arkusz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<sst xmlns="http://schemas.openxmlformats.org/spreadsheetml/2006/main" count="20" uniqueCount="20">
  <si>
    <t>bucket</t>
  </si>
  <si>
    <t>value</t>
  </si>
  <si>
    <t>%</t>
  </si>
  <si>
    <t>ile</t>
  </si>
  <si>
    <t>min</t>
  </si>
  <si>
    <t>max</t>
  </si>
  <si>
    <t>ilość przedziałów</t>
  </si>
  <si>
    <t>krok</t>
  </si>
  <si>
    <t>q10</t>
  </si>
  <si>
    <t>q25</t>
  </si>
  <si>
    <t>q50</t>
  </si>
  <si>
    <t>q75</t>
  </si>
  <si>
    <t>q90</t>
  </si>
  <si>
    <t>ex</t>
  </si>
  <si>
    <t>ex2</t>
  </si>
  <si>
    <t>sigma</t>
  </si>
  <si>
    <t>sigma check</t>
  </si>
  <si>
    <t>modificator</t>
  </si>
  <si>
    <t>x</t>
  </si>
  <si>
    <t>y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</si>
</sst>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FFEB613D"/>
        <bgColor rgb="FFFF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B613D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'RDATA2.mdb lokalowe'!$I$1</c:f>
              <c:strCache>
                <c:ptCount val="1"/>
                <c:pt idx="0">
                  <c:v>value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'RDATA2.mdb lokalowe'!$H$2:$H$11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'RDATA2.mdb lokalowe'!$I$2:$I$11</c:f>
              <c:numCache>
                <c:formatCode>General</c:formatCode>
                <c:ptCount val="10"/>
                <c:pt idx="0">
                  <c:v>8</c:v>
                </c:pt>
                <c:pt idx="1">
                  <c:v>16</c:v>
                </c:pt>
                <c:pt idx="2">
                  <c:v>13</c:v>
                </c:pt>
                <c:pt idx="3">
                  <c:v>14</c:v>
                </c:pt>
                <c:pt idx="4">
                  <c:v>4</c:v>
                </c:pt>
                <c:pt idx="5">
                  <c:v>5</c:v>
                </c:pt>
                <c:pt idx="6">
                  <c:v>4</c:v>
                </c:pt>
                <c:pt idx="7">
                  <c:v>4</c:v>
                </c:pt>
                <c:pt idx="8">
                  <c:v>2</c:v>
                </c:pt>
                <c:pt idx="9">
                  <c:v>1</c:v>
                </c:pt>
              </c:numCache>
            </c:numRef>
          </c:val>
        </c:ser>
        <c:gapWidth val="100"/>
        <c:axId val="16538"/>
        <c:axId val="5305"/>
      </c:barChart>
      <c:catAx>
        <c:axId val="1653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5305"/>
        <c:crossesAt val="0"/>
        <c:lblAlgn val="ctr"/>
        <c:auto val="1"/>
        <c:lblOffset val="100"/>
      </c:catAx>
      <c:valAx>
        <c:axId val="530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6538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</c:spPr>
    </c:legend>
    <c:plotVisOnly val="1"/>
  </c:chart>
  <c:spPr>
    <a:solidFill>
      <a:srgbClr val="ffffff"/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'RDATA2.mdb lokalowe'!$G$16</c:f>
              <c:strCache>
                <c:ptCount val="1"/>
                <c:pt idx="0">
                  <c:v>5,6494474764</c:v>
                </c:pt>
              </c:strCache>
            </c:strRef>
          </c:tx>
          <c:spPr>
            <a:solidFill>
              <a:srgbClr val="004586"/>
            </a:solidFill>
          </c:spPr>
          <c:cat>
            <c:strRef>
              <c:f>'RDATA2.mdb lokalowe'!$F$17:$F$106</c:f>
              <c:strCache>
                <c:ptCount val="90"/>
                <c:pt idx="0">
                  <c:v>0,1</c:v>
                </c:pt>
                <c:pt idx="1">
                  <c:v>0,2</c:v>
                </c:pt>
                <c:pt idx="2">
                  <c:v>0,3</c:v>
                </c:pt>
                <c:pt idx="3">
                  <c:v>0,4</c:v>
                </c:pt>
                <c:pt idx="4">
                  <c:v>0,5</c:v>
                </c:pt>
                <c:pt idx="5">
                  <c:v>0,6</c:v>
                </c:pt>
                <c:pt idx="6">
                  <c:v>0,7</c:v>
                </c:pt>
                <c:pt idx="7">
                  <c:v>0,8</c:v>
                </c:pt>
                <c:pt idx="8">
                  <c:v>0,9</c:v>
                </c:pt>
                <c:pt idx="9">
                  <c:v>1</c:v>
                </c:pt>
                <c:pt idx="10">
                  <c:v>1,1</c:v>
                </c:pt>
                <c:pt idx="11">
                  <c:v>1,2</c:v>
                </c:pt>
                <c:pt idx="12">
                  <c:v>1,3</c:v>
                </c:pt>
                <c:pt idx="13">
                  <c:v>1,4</c:v>
                </c:pt>
                <c:pt idx="14">
                  <c:v>1,5</c:v>
                </c:pt>
                <c:pt idx="15">
                  <c:v>1,6</c:v>
                </c:pt>
                <c:pt idx="16">
                  <c:v>1,7</c:v>
                </c:pt>
                <c:pt idx="17">
                  <c:v>1,8</c:v>
                </c:pt>
                <c:pt idx="18">
                  <c:v>1,9</c:v>
                </c:pt>
                <c:pt idx="19">
                  <c:v>2</c:v>
                </c:pt>
                <c:pt idx="20">
                  <c:v>2,1</c:v>
                </c:pt>
                <c:pt idx="21">
                  <c:v>2,2</c:v>
                </c:pt>
                <c:pt idx="22">
                  <c:v>2,3</c:v>
                </c:pt>
                <c:pt idx="23">
                  <c:v>2,4</c:v>
                </c:pt>
                <c:pt idx="24">
                  <c:v>2,5</c:v>
                </c:pt>
                <c:pt idx="25">
                  <c:v>2,6</c:v>
                </c:pt>
                <c:pt idx="26">
                  <c:v>2,7</c:v>
                </c:pt>
                <c:pt idx="27">
                  <c:v>2,8</c:v>
                </c:pt>
                <c:pt idx="28">
                  <c:v>2,9</c:v>
                </c:pt>
                <c:pt idx="29">
                  <c:v>3</c:v>
                </c:pt>
                <c:pt idx="30">
                  <c:v>3,1</c:v>
                </c:pt>
                <c:pt idx="31">
                  <c:v>3,2</c:v>
                </c:pt>
                <c:pt idx="32">
                  <c:v>3,3</c:v>
                </c:pt>
                <c:pt idx="33">
                  <c:v>3,4</c:v>
                </c:pt>
                <c:pt idx="34">
                  <c:v>3,5</c:v>
                </c:pt>
                <c:pt idx="35">
                  <c:v>3,6</c:v>
                </c:pt>
                <c:pt idx="36">
                  <c:v>3,7</c:v>
                </c:pt>
                <c:pt idx="37">
                  <c:v>3,8</c:v>
                </c:pt>
                <c:pt idx="38">
                  <c:v>3,9</c:v>
                </c:pt>
                <c:pt idx="39">
                  <c:v>4</c:v>
                </c:pt>
                <c:pt idx="40">
                  <c:v>4,1</c:v>
                </c:pt>
                <c:pt idx="41">
                  <c:v>4,2</c:v>
                </c:pt>
                <c:pt idx="42">
                  <c:v>4,3</c:v>
                </c:pt>
                <c:pt idx="43">
                  <c:v>4,4</c:v>
                </c:pt>
                <c:pt idx="44">
                  <c:v>4,5</c:v>
                </c:pt>
                <c:pt idx="45">
                  <c:v>4,6</c:v>
                </c:pt>
                <c:pt idx="46">
                  <c:v>4,7</c:v>
                </c:pt>
                <c:pt idx="47">
                  <c:v>4,8</c:v>
                </c:pt>
                <c:pt idx="48">
                  <c:v>4,9</c:v>
                </c:pt>
                <c:pt idx="49">
                  <c:v>5</c:v>
                </c:pt>
                <c:pt idx="50">
                  <c:v>5,1</c:v>
                </c:pt>
                <c:pt idx="51">
                  <c:v>5,2</c:v>
                </c:pt>
                <c:pt idx="52">
                  <c:v>5,3</c:v>
                </c:pt>
                <c:pt idx="53">
                  <c:v>5,4</c:v>
                </c:pt>
                <c:pt idx="54">
                  <c:v>5,5</c:v>
                </c:pt>
                <c:pt idx="55">
                  <c:v>5,6</c:v>
                </c:pt>
                <c:pt idx="56">
                  <c:v>5,7</c:v>
                </c:pt>
                <c:pt idx="57">
                  <c:v>5,8</c:v>
                </c:pt>
                <c:pt idx="58">
                  <c:v>5,9</c:v>
                </c:pt>
                <c:pt idx="59">
                  <c:v>6</c:v>
                </c:pt>
                <c:pt idx="60">
                  <c:v>6,1</c:v>
                </c:pt>
                <c:pt idx="61">
                  <c:v>6,2</c:v>
                </c:pt>
                <c:pt idx="62">
                  <c:v>6,3</c:v>
                </c:pt>
                <c:pt idx="63">
                  <c:v>6,4</c:v>
                </c:pt>
                <c:pt idx="64">
                  <c:v>6,5</c:v>
                </c:pt>
                <c:pt idx="65">
                  <c:v>6,6</c:v>
                </c:pt>
                <c:pt idx="66">
                  <c:v>6,7</c:v>
                </c:pt>
                <c:pt idx="67">
                  <c:v>6,8</c:v>
                </c:pt>
                <c:pt idx="68">
                  <c:v>6,9</c:v>
                </c:pt>
                <c:pt idx="69">
                  <c:v>7</c:v>
                </c:pt>
                <c:pt idx="70">
                  <c:v>7,1</c:v>
                </c:pt>
                <c:pt idx="71">
                  <c:v>7,2</c:v>
                </c:pt>
                <c:pt idx="72">
                  <c:v>7,3</c:v>
                </c:pt>
                <c:pt idx="73">
                  <c:v>7,4</c:v>
                </c:pt>
                <c:pt idx="74">
                  <c:v>7,5</c:v>
                </c:pt>
                <c:pt idx="75">
                  <c:v>7,6</c:v>
                </c:pt>
                <c:pt idx="76">
                  <c:v>7,7</c:v>
                </c:pt>
                <c:pt idx="77">
                  <c:v>7,8</c:v>
                </c:pt>
                <c:pt idx="78">
                  <c:v>7,9</c:v>
                </c:pt>
                <c:pt idx="79">
                  <c:v>8</c:v>
                </c:pt>
                <c:pt idx="80">
                  <c:v>8,1</c:v>
                </c:pt>
                <c:pt idx="81">
                  <c:v>8,2</c:v>
                </c:pt>
                <c:pt idx="82">
                  <c:v>8,3</c:v>
                </c:pt>
                <c:pt idx="83">
                  <c:v>8,4</c:v>
                </c:pt>
                <c:pt idx="84">
                  <c:v>8,5</c:v>
                </c:pt>
                <c:pt idx="85">
                  <c:v>8,6</c:v>
                </c:pt>
                <c:pt idx="86">
                  <c:v>8,7</c:v>
                </c:pt>
                <c:pt idx="87">
                  <c:v>8,8</c:v>
                </c:pt>
                <c:pt idx="88">
                  <c:v>8,9</c:v>
                </c:pt>
                <c:pt idx="89">
                  <c:v>9</c:v>
                </c:pt>
              </c:strCache>
            </c:strRef>
          </c:cat>
          <c:val>
            <c:numRef>
              <c:f>'RDATA2.mdb lokalowe'!$G$17:$G$106</c:f>
              <c:numCache>
                <c:formatCode>General</c:formatCode>
                <c:ptCount val="90"/>
                <c:pt idx="0">
                  <c:v>5.9721080192858</c:v>
                </c:pt>
                <c:pt idx="1">
                  <c:v>6.30066407463949</c:v>
                </c:pt>
                <c:pt idx="2">
                  <c:v>6.63409961825126</c:v>
                </c:pt>
                <c:pt idx="3">
                  <c:v>6.9713139898037</c:v>
                </c:pt>
                <c:pt idx="4">
                  <c:v>7.31112638163056</c:v>
                </c:pt>
                <c:pt idx="5">
                  <c:v>7.65228137540576</c:v>
                </c:pt>
                <c:pt idx="6">
                  <c:v>7.9934555124731</c:v>
                </c:pt>
                <c:pt idx="7">
                  <c:v>8.33326486809263</c:v>
                </c:pt>
                <c:pt idx="8">
                  <c:v>8.67027358420389</c:v>
                </c:pt>
                <c:pt idx="9">
                  <c:v>9.00300329963688</c:v>
                </c:pt>
                <c:pt idx="10">
                  <c:v>9.329943401324</c:v>
                </c:pt>
                <c:pt idx="11">
                  <c:v>9.64956200527273</c:v>
                </c:pt>
                <c:pt idx="12">
                  <c:v>9.96031756214386</c:v>
                </c:pt>
                <c:pt idx="13">
                  <c:v>10.2606709695304</c:v>
                </c:pt>
                <c:pt idx="14">
                  <c:v>10.5490980617223</c:v>
                </c:pt>
                <c:pt idx="15">
                  <c:v>10.8241023381307</c:v>
                </c:pt>
                <c:pt idx="16">
                  <c:v>11.0842277838562</c:v>
                </c:pt>
                <c:pt idx="17">
                  <c:v>11.3280716303295</c:v>
                </c:pt>
                <c:pt idx="18">
                  <c:v>11.5542969006763</c:v>
                </c:pt>
                <c:pt idx="19">
                  <c:v>11.7616445835994</c:v>
                </c:pt>
                <c:pt idx="20">
                  <c:v>11.9489452811922</c:v>
                </c:pt>
                <c:pt idx="21">
                  <c:v>12.115130180232</c:v>
                </c:pt>
                <c:pt idx="22">
                  <c:v>12.2592412031317</c:v>
                </c:pt>
                <c:pt idx="23">
                  <c:v>12.3804402037706</c:v>
                </c:pt>
                <c:pt idx="24">
                  <c:v>12.4780170847726</c:v>
                </c:pt>
                <c:pt idx="25">
                  <c:v>12.5513967262659</c:v>
                </c:pt>
                <c:pt idx="26">
                  <c:v>12.6001446315495</c:v>
                </c:pt>
                <c:pt idx="27">
                  <c:v>12.6239712121287</c:v>
                </c:pt>
                <c:pt idx="28">
                  <c:v>12.6227346529986</c:v>
                </c:pt>
                <c:pt idx="29">
                  <c:v>12.5964423185102</c:v>
                </c:pt>
                <c:pt idx="30">
                  <c:v>12.5452506793214</c:v>
                </c:pt>
                <c:pt idx="31">
                  <c:v>12.4694637614456</c:v>
                </c:pt>
                <c:pt idx="32">
                  <c:v>12.3695301389082</c:v>
                </c:pt>
                <c:pt idx="33">
                  <c:v>12.2460385116268</c:v>
                </c:pt>
                <c:pt idx="34">
                  <c:v>12.0997119295098</c:v>
                </c:pt>
                <c:pt idx="35">
                  <c:v>11.9314007420511</c:v>
                </c:pt>
                <c:pt idx="36">
                  <c:v>11.7420743695952</c:v>
                </c:pt>
                <c:pt idx="37">
                  <c:v>11.5328120076529</c:v>
                </c:pt>
                <c:pt idx="38">
                  <c:v>11.3047923889164</c:v>
                </c:pt>
                <c:pt idx="39">
                  <c:v>11.0592827387492</c:v>
                </c:pt>
                <c:pt idx="40">
                  <c:v>10.7976270687347</c:v>
                </c:pt>
                <c:pt idx="41">
                  <c:v>10.521233959254</c:v>
                </c:pt>
                <c:pt idx="42">
                  <c:v>10.23156398595</c:v>
                </c:pt>
                <c:pt idx="43">
                  <c:v>9.93011694631139</c:v>
                </c:pt>
                <c:pt idx="44">
                  <c:v>9.61841904150362</c:v>
                </c:pt>
                <c:pt idx="45">
                  <c:v>9.29801016507412</c:v>
                </c:pt>
                <c:pt idx="46">
                  <c:v>8.97043144437742</c:v>
                </c:pt>
                <c:pt idx="47">
                  <c:v>8.63721317268272</c:v>
                </c:pt>
                <c:pt idx="48">
                  <c:v>8.29986326013453</c:v>
                </c:pt>
                <c:pt idx="49">
                  <c:v>7.95985632027384</c:v>
                </c:pt>
                <c:pt idx="50">
                  <c:v>7.61862349595061</c:v>
                </c:pt>
                <c:pt idx="51">
                  <c:v>7.27754311444317</c:v>
                </c:pt>
                <c:pt idx="52">
                  <c:v>6.93793224673668</c:v>
                </c:pt>
                <c:pt idx="53">
                  <c:v>6.60103923049313</c:v>
                </c:pt>
                <c:pt idx="54">
                  <c:v>6.26803720056255</c:v>
                </c:pt>
                <c:pt idx="55">
                  <c:v>5.94001865522472</c:v>
                </c:pt>
                <c:pt idx="56">
                  <c:v>5.61799107098236</c:v>
                </c:pt>
                <c:pt idx="57">
                  <c:v>5.30287356390717</c:v>
                </c:pt>
                <c:pt idx="58">
                  <c:v>4.99549458149645</c:v>
                </c:pt>
                <c:pt idx="59">
                  <c:v>4.69659059593731</c:v>
                </c:pt>
                <c:pt idx="60">
                  <c:v>4.40680575776944</c:v>
                </c:pt>
                <c:pt idx="61">
                  <c:v>4.12669245833125</c:v>
                </c:pt>
                <c:pt idx="62">
                  <c:v>3.8567127401751</c:v>
                </c:pt>
                <c:pt idx="63">
                  <c:v>3.59724048692423</c:v>
                </c:pt>
                <c:pt idx="64">
                  <c:v>3.34856431785729</c:v>
                </c:pt>
                <c:pt idx="65">
                  <c:v>3.11089110786028</c:v>
                </c:pt>
                <c:pt idx="66">
                  <c:v>2.88435005025834</c:v>
                </c:pt>
                <c:pt idx="67">
                  <c:v>2.6689971783868</c:v>
                </c:pt>
                <c:pt idx="68">
                  <c:v>2.46482026150863</c:v>
                </c:pt>
                <c:pt idx="69">
                  <c:v>2.27174399174121</c:v>
                </c:pt>
                <c:pt idx="70">
                  <c:v>2.08963538090662</c:v>
                </c:pt>
                <c:pt idx="71">
                  <c:v>1.91830928954012</c:v>
                </c:pt>
                <c:pt idx="72">
                  <c:v>1.75753401454292</c:v>
                </c:pt>
                <c:pt idx="73">
                  <c:v>1.60703686700407</c:v>
                </c:pt>
                <c:pt idx="74">
                  <c:v>1.46650967739215</c:v>
                </c:pt>
                <c:pt idx="75">
                  <c:v>1.33561417148366</c:v>
                </c:pt>
                <c:pt idx="76">
                  <c:v>1.21398716690377</c:v>
                </c:pt>
                <c:pt idx="77">
                  <c:v>1.10124554686847</c:v>
                </c:pt>
                <c:pt idx="78">
                  <c:v>0.996990974500582</c:v>
                </c:pt>
                <c:pt idx="79">
                  <c:v>0.900814317826488</c:v>
                </c:pt>
                <c:pt idx="80">
                  <c:v>0.812299762133188</c:v>
                </c:pt>
                <c:pt idx="81">
                  <c:v>0.73102859268154</c:v>
                </c:pt>
                <c:pt idx="82">
                  <c:v>0.656582636746648</c:v>
                </c:pt>
                <c:pt idx="83">
                  <c:v>0.588547359522325</c:v>
                </c:pt>
                <c:pt idx="84">
                  <c:v>0.526514613528467</c:v>
                </c:pt>
                <c:pt idx="85">
                  <c:v>0.470085045757794</c:v>
                </c:pt>
                <c:pt idx="86">
                  <c:v>0.418870170864623</c:v>
                </c:pt>
                <c:pt idx="87">
                  <c:v>0.372494122219157</c:v>
                </c:pt>
                <c:pt idx="88">
                  <c:v>0.33059509562349</c:v>
                </c:pt>
                <c:pt idx="89">
                  <c:v>0.292826502918354</c:v>
                </c:pt>
              </c:numCache>
            </c:numRef>
          </c:val>
        </c:ser>
        <c:gapWidth val="100"/>
        <c:axId val="15239"/>
        <c:axId val="20173"/>
      </c:barChart>
      <c:catAx>
        <c:axId val="15239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0173"/>
        <c:crossesAt val="0"/>
        <c:lblAlgn val="ctr"/>
        <c:auto val="1"/>
        <c:lblOffset val="100"/>
      </c:catAx>
      <c:valAx>
        <c:axId val="2017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15239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</c:spPr>
    </c:legend>
    <c:plotVisOnly val="1"/>
  </c:chart>
  <c:spPr>
    <a:solidFill>
      <a:srgbClr val="ffffff"/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Arkusz2!$B$2:$B$2</c:f>
              <c:strCache>
                <c:ptCount val="1"/>
                <c:pt idx="0">
                  <c:v>5,6494487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/>
          <c:cat>
            <c:strRef>
              <c:f>Arkusz2!$A$3:$A$101</c:f>
              <c:strCache>
                <c:ptCount val="99"/>
                <c:pt idx="0">
                  <c:v>0,1</c:v>
                </c:pt>
                <c:pt idx="1">
                  <c:v>0,2</c:v>
                </c:pt>
                <c:pt idx="2">
                  <c:v>0,3</c:v>
                </c:pt>
                <c:pt idx="3">
                  <c:v>0,4</c:v>
                </c:pt>
                <c:pt idx="4">
                  <c:v>0,5</c:v>
                </c:pt>
                <c:pt idx="5">
                  <c:v>0,6</c:v>
                </c:pt>
                <c:pt idx="6">
                  <c:v>0,7</c:v>
                </c:pt>
                <c:pt idx="7">
                  <c:v>0,8</c:v>
                </c:pt>
                <c:pt idx="8">
                  <c:v>0,9</c:v>
                </c:pt>
                <c:pt idx="9">
                  <c:v>1</c:v>
                </c:pt>
                <c:pt idx="10">
                  <c:v>1,1</c:v>
                </c:pt>
                <c:pt idx="11">
                  <c:v>1,2</c:v>
                </c:pt>
                <c:pt idx="12">
                  <c:v>1,3</c:v>
                </c:pt>
                <c:pt idx="13">
                  <c:v>1,4</c:v>
                </c:pt>
                <c:pt idx="14">
                  <c:v>1,5</c:v>
                </c:pt>
                <c:pt idx="15">
                  <c:v>1,6</c:v>
                </c:pt>
                <c:pt idx="16">
                  <c:v>1,7</c:v>
                </c:pt>
                <c:pt idx="17">
                  <c:v>1,8</c:v>
                </c:pt>
                <c:pt idx="18">
                  <c:v>1,9</c:v>
                </c:pt>
                <c:pt idx="19">
                  <c:v>2</c:v>
                </c:pt>
                <c:pt idx="20">
                  <c:v>2,1</c:v>
                </c:pt>
                <c:pt idx="21">
                  <c:v>2,2</c:v>
                </c:pt>
                <c:pt idx="22">
                  <c:v>2,3</c:v>
                </c:pt>
                <c:pt idx="23">
                  <c:v>2,4</c:v>
                </c:pt>
                <c:pt idx="24">
                  <c:v>2,5</c:v>
                </c:pt>
                <c:pt idx="25">
                  <c:v>2,6</c:v>
                </c:pt>
                <c:pt idx="26">
                  <c:v>2,7</c:v>
                </c:pt>
                <c:pt idx="27">
                  <c:v>2,8</c:v>
                </c:pt>
                <c:pt idx="28">
                  <c:v>2,9</c:v>
                </c:pt>
                <c:pt idx="29">
                  <c:v>3</c:v>
                </c:pt>
                <c:pt idx="30">
                  <c:v>3,1</c:v>
                </c:pt>
                <c:pt idx="31">
                  <c:v>3,2</c:v>
                </c:pt>
                <c:pt idx="32">
                  <c:v>3,3</c:v>
                </c:pt>
                <c:pt idx="33">
                  <c:v>3,4</c:v>
                </c:pt>
                <c:pt idx="34">
                  <c:v>3,5</c:v>
                </c:pt>
                <c:pt idx="35">
                  <c:v>3,6</c:v>
                </c:pt>
                <c:pt idx="36">
                  <c:v>3,7</c:v>
                </c:pt>
                <c:pt idx="37">
                  <c:v>3,8</c:v>
                </c:pt>
                <c:pt idx="38">
                  <c:v>3,9</c:v>
                </c:pt>
                <c:pt idx="39">
                  <c:v>4</c:v>
                </c:pt>
                <c:pt idx="40">
                  <c:v>4,1</c:v>
                </c:pt>
                <c:pt idx="41">
                  <c:v>4,2</c:v>
                </c:pt>
                <c:pt idx="42">
                  <c:v>4,3</c:v>
                </c:pt>
                <c:pt idx="43">
                  <c:v>4,4</c:v>
                </c:pt>
                <c:pt idx="44">
                  <c:v>4,5</c:v>
                </c:pt>
                <c:pt idx="45">
                  <c:v>4,6</c:v>
                </c:pt>
                <c:pt idx="46">
                  <c:v>4,7</c:v>
                </c:pt>
                <c:pt idx="47">
                  <c:v>4,8</c:v>
                </c:pt>
                <c:pt idx="48">
                  <c:v>4,9</c:v>
                </c:pt>
                <c:pt idx="49">
                  <c:v>5</c:v>
                </c:pt>
                <c:pt idx="50">
                  <c:v>5,1</c:v>
                </c:pt>
                <c:pt idx="51">
                  <c:v>5,2</c:v>
                </c:pt>
                <c:pt idx="52">
                  <c:v>5,3</c:v>
                </c:pt>
                <c:pt idx="53">
                  <c:v>5,4</c:v>
                </c:pt>
                <c:pt idx="54">
                  <c:v>5,5</c:v>
                </c:pt>
                <c:pt idx="55">
                  <c:v>5,6</c:v>
                </c:pt>
                <c:pt idx="56">
                  <c:v>5,7</c:v>
                </c:pt>
                <c:pt idx="57">
                  <c:v>5,8</c:v>
                </c:pt>
                <c:pt idx="58">
                  <c:v>5,9</c:v>
                </c:pt>
                <c:pt idx="59">
                  <c:v>6</c:v>
                </c:pt>
                <c:pt idx="60">
                  <c:v>6,1</c:v>
                </c:pt>
                <c:pt idx="61">
                  <c:v>6,2</c:v>
                </c:pt>
                <c:pt idx="62">
                  <c:v>6,3</c:v>
                </c:pt>
                <c:pt idx="63">
                  <c:v>6,4</c:v>
                </c:pt>
                <c:pt idx="64">
                  <c:v>6,5</c:v>
                </c:pt>
                <c:pt idx="65">
                  <c:v>6,6</c:v>
                </c:pt>
                <c:pt idx="66">
                  <c:v>6,7</c:v>
                </c:pt>
                <c:pt idx="67">
                  <c:v>6,8</c:v>
                </c:pt>
                <c:pt idx="68">
                  <c:v>6,9</c:v>
                </c:pt>
                <c:pt idx="69">
                  <c:v>7</c:v>
                </c:pt>
                <c:pt idx="70">
                  <c:v>7,1</c:v>
                </c:pt>
                <c:pt idx="71">
                  <c:v>7,2</c:v>
                </c:pt>
                <c:pt idx="72">
                  <c:v>7,3</c:v>
                </c:pt>
                <c:pt idx="73">
                  <c:v>7,4</c:v>
                </c:pt>
                <c:pt idx="74">
                  <c:v>7,5</c:v>
                </c:pt>
                <c:pt idx="75">
                  <c:v>7,6</c:v>
                </c:pt>
                <c:pt idx="76">
                  <c:v>7,7</c:v>
                </c:pt>
                <c:pt idx="77">
                  <c:v>7,79999</c:v>
                </c:pt>
                <c:pt idx="78">
                  <c:v>7,89999</c:v>
                </c:pt>
                <c:pt idx="79">
                  <c:v>7,99999</c:v>
                </c:pt>
                <c:pt idx="80">
                  <c:v>8,09999</c:v>
                </c:pt>
                <c:pt idx="81">
                  <c:v>8,2</c:v>
                </c:pt>
                <c:pt idx="82">
                  <c:v>8,3</c:v>
                </c:pt>
                <c:pt idx="83">
                  <c:v>8,4</c:v>
                </c:pt>
                <c:pt idx="84">
                  <c:v>8,5</c:v>
                </c:pt>
                <c:pt idx="85">
                  <c:v>8,6</c:v>
                </c:pt>
                <c:pt idx="86">
                  <c:v>8,7</c:v>
                </c:pt>
                <c:pt idx="87">
                  <c:v>8,8</c:v>
                </c:pt>
                <c:pt idx="88">
                  <c:v>8,9</c:v>
                </c:pt>
                <c:pt idx="89">
                  <c:v>9</c:v>
                </c:pt>
                <c:pt idx="90">
                  <c:v>9,1</c:v>
                </c:pt>
                <c:pt idx="91">
                  <c:v>9,2</c:v>
                </c:pt>
                <c:pt idx="92">
                  <c:v>9,3</c:v>
                </c:pt>
                <c:pt idx="93">
                  <c:v>9,4</c:v>
                </c:pt>
                <c:pt idx="94">
                  <c:v>9,5</c:v>
                </c:pt>
                <c:pt idx="95">
                  <c:v>9,6</c:v>
                </c:pt>
                <c:pt idx="96">
                  <c:v>9,7</c:v>
                </c:pt>
                <c:pt idx="97">
                  <c:v>9,8</c:v>
                </c:pt>
                <c:pt idx="98">
                  <c:v>9,9</c:v>
                </c:pt>
              </c:strCache>
            </c:strRef>
          </c:cat>
          <c:val>
            <c:numRef>
              <c:f>Arkusz2!$B$3:$B$101</c:f>
              <c:numCache>
                <c:formatCode>General</c:formatCode>
                <c:ptCount val="99"/>
                <c:pt idx="0">
                  <c:v>5.9721082</c:v>
                </c:pt>
                <c:pt idx="1">
                  <c:v>6.3006678</c:v>
                </c:pt>
                <c:pt idx="2">
                  <c:v>6.634098</c:v>
                </c:pt>
                <c:pt idx="3">
                  <c:v>6.9713125</c:v>
                </c:pt>
                <c:pt idx="4">
                  <c:v>7.311154</c:v>
                </c:pt>
                <c:pt idx="5">
                  <c:v>7.652309</c:v>
                </c:pt>
                <c:pt idx="6">
                  <c:v>7.993464</c:v>
                </c:pt>
                <c:pt idx="7">
                  <c:v>8.33327</c:v>
                </c:pt>
                <c:pt idx="8">
                  <c:v>8.670307</c:v>
                </c:pt>
                <c:pt idx="9">
                  <c:v>9.003013</c:v>
                </c:pt>
                <c:pt idx="10">
                  <c:v>9.329968</c:v>
                </c:pt>
                <c:pt idx="11">
                  <c:v>9.649539</c:v>
                </c:pt>
                <c:pt idx="12">
                  <c:v>9.960306</c:v>
                </c:pt>
                <c:pt idx="13">
                  <c:v>10.260636</c:v>
                </c:pt>
                <c:pt idx="14">
                  <c:v>10.549109</c:v>
                </c:pt>
                <c:pt idx="15">
                  <c:v>10.824092</c:v>
                </c:pt>
                <c:pt idx="16">
                  <c:v>11.084236</c:v>
                </c:pt>
                <c:pt idx="17">
                  <c:v>11.32805</c:v>
                </c:pt>
                <c:pt idx="18">
                  <c:v>11.554327</c:v>
                </c:pt>
                <c:pt idx="19">
                  <c:v>11.761647</c:v>
                </c:pt>
                <c:pt idx="20">
                  <c:v>11.948945</c:v>
                </c:pt>
                <c:pt idx="21">
                  <c:v>12.115156</c:v>
                </c:pt>
                <c:pt idx="22">
                  <c:v>12.259215</c:v>
                </c:pt>
                <c:pt idx="23">
                  <c:v>12.380412</c:v>
                </c:pt>
                <c:pt idx="24">
                  <c:v>12.478037</c:v>
                </c:pt>
                <c:pt idx="25">
                  <c:v>12.55138</c:v>
                </c:pt>
                <c:pt idx="26">
                  <c:v>12.600157</c:v>
                </c:pt>
                <c:pt idx="27">
                  <c:v>12.623942</c:v>
                </c:pt>
                <c:pt idx="28">
                  <c:v>12.622735</c:v>
                </c:pt>
                <c:pt idx="29">
                  <c:v>12.596465</c:v>
                </c:pt>
                <c:pt idx="30">
                  <c:v>12.545274</c:v>
                </c:pt>
                <c:pt idx="31">
                  <c:v>12.469446</c:v>
                </c:pt>
                <c:pt idx="32">
                  <c:v>12.369549</c:v>
                </c:pt>
                <c:pt idx="33">
                  <c:v>12.246009</c:v>
                </c:pt>
                <c:pt idx="34">
                  <c:v>12.099678</c:v>
                </c:pt>
                <c:pt idx="35">
                  <c:v>11.931408</c:v>
                </c:pt>
                <c:pt idx="36">
                  <c:v>11.742051</c:v>
                </c:pt>
                <c:pt idx="37">
                  <c:v>11.532814</c:v>
                </c:pt>
                <c:pt idx="38">
                  <c:v>11.304762</c:v>
                </c:pt>
                <c:pt idx="39">
                  <c:v>11.059315</c:v>
                </c:pt>
                <c:pt idx="40">
                  <c:v>10.797609</c:v>
                </c:pt>
                <c:pt idx="41">
                  <c:v>10.521206</c:v>
                </c:pt>
                <c:pt idx="42">
                  <c:v>10.231597</c:v>
                </c:pt>
                <c:pt idx="43">
                  <c:v>9.930131</c:v>
                </c:pt>
                <c:pt idx="44">
                  <c:v>9.618441</c:v>
                </c:pt>
                <c:pt idx="45">
                  <c:v>9.298018</c:v>
                </c:pt>
                <c:pt idx="46">
                  <c:v>8.970424</c:v>
                </c:pt>
                <c:pt idx="47">
                  <c:v>8.637221</c:v>
                </c:pt>
                <c:pt idx="48">
                  <c:v>8.2999</c:v>
                </c:pt>
                <c:pt idx="49">
                  <c:v>7.959881</c:v>
                </c:pt>
                <c:pt idx="50">
                  <c:v>7.618655</c:v>
                </c:pt>
                <c:pt idx="51">
                  <c:v>7.277571</c:v>
                </c:pt>
                <c:pt idx="52">
                  <c:v>6.9379425</c:v>
                </c:pt>
                <c:pt idx="53">
                  <c:v>6.6010475</c:v>
                </c:pt>
                <c:pt idx="54">
                  <c:v>6.2680433</c:v>
                </c:pt>
                <c:pt idx="55">
                  <c:v>5.9400304</c:v>
                </c:pt>
                <c:pt idx="56">
                  <c:v>5.6180028</c:v>
                </c:pt>
                <c:pt idx="57">
                  <c:v>5.3028835</c:v>
                </c:pt>
                <c:pt idx="58">
                  <c:v>4.9955032</c:v>
                </c:pt>
                <c:pt idx="59">
                  <c:v>4.6966003</c:v>
                </c:pt>
                <c:pt idx="60">
                  <c:v>4.4068138</c:v>
                </c:pt>
                <c:pt idx="61">
                  <c:v>4.1267046</c:v>
                </c:pt>
                <c:pt idx="62">
                  <c:v>3.85672</c:v>
                </c:pt>
                <c:pt idx="63">
                  <c:v>3.5972505</c:v>
                </c:pt>
                <c:pt idx="64">
                  <c:v>3.348573</c:v>
                </c:pt>
                <c:pt idx="65">
                  <c:v>3.1109005</c:v>
                </c:pt>
                <c:pt idx="66">
                  <c:v>2.8843608</c:v>
                </c:pt>
                <c:pt idx="67">
                  <c:v>2.6690036</c:v>
                </c:pt>
                <c:pt idx="68">
                  <c:v>2.4648289</c:v>
                </c:pt>
                <c:pt idx="69">
                  <c:v>2.2717515</c:v>
                </c:pt>
                <c:pt idx="70">
                  <c:v>2.0896436</c:v>
                </c:pt>
                <c:pt idx="71">
                  <c:v>1.9183206</c:v>
                </c:pt>
                <c:pt idx="72">
                  <c:v>1.7575411</c:v>
                </c:pt>
                <c:pt idx="73">
                  <c:v>1.6070424</c:v>
                </c:pt>
                <c:pt idx="74">
                  <c:v>1.4665192</c:v>
                </c:pt>
                <c:pt idx="75">
                  <c:v>1.3356236</c:v>
                </c:pt>
                <c:pt idx="76">
                  <c:v>1.2139935</c:v>
                </c:pt>
                <c:pt idx="77">
                  <c:v>1.1012526</c:v>
                </c:pt>
                <c:pt idx="78">
                  <c:v>0.9969962</c:v>
                </c:pt>
                <c:pt idx="79">
                  <c:v>0.9008196</c:v>
                </c:pt>
                <c:pt idx="80">
                  <c:v>0.8123039</c:v>
                </c:pt>
                <c:pt idx="81">
                  <c:v>0.7310302</c:v>
                </c:pt>
                <c:pt idx="82">
                  <c:v>0.65658599</c:v>
                </c:pt>
                <c:pt idx="83">
                  <c:v>0.58855024</c:v>
                </c:pt>
                <c:pt idx="84">
                  <c:v>0.52651683</c:v>
                </c:pt>
                <c:pt idx="85">
                  <c:v>0.47008745</c:v>
                </c:pt>
                <c:pt idx="86">
                  <c:v>0.4188716</c:v>
                </c:pt>
                <c:pt idx="87">
                  <c:v>0.37249582</c:v>
                </c:pt>
                <c:pt idx="88">
                  <c:v>0.33059588</c:v>
                </c:pt>
                <c:pt idx="89">
                  <c:v>0.29282743</c:v>
                </c:pt>
                <c:pt idx="90">
                  <c:v>0.25885819</c:v>
                </c:pt>
                <c:pt idx="91">
                  <c:v>0.22837576</c:v>
                </c:pt>
                <c:pt idx="92">
                  <c:v>0.20108265</c:v>
                </c:pt>
                <c:pt idx="93">
                  <c:v>0.17669983</c:v>
                </c:pt>
                <c:pt idx="94">
                  <c:v>0.15496531</c:v>
                </c:pt>
                <c:pt idx="95">
                  <c:v>0.13563485</c:v>
                </c:pt>
                <c:pt idx="96">
                  <c:v>0.11847983</c:v>
                </c:pt>
                <c:pt idx="97">
                  <c:v>0.10328867</c:v>
                </c:pt>
                <c:pt idx="98">
                  <c:v>0.08986683</c:v>
                </c:pt>
              </c:numCache>
            </c:numRef>
          </c:val>
        </c:ser>
        <c:marker val="1"/>
        <c:axId val="27226"/>
        <c:axId val="4679"/>
      </c:lineChart>
      <c:catAx>
        <c:axId val="2722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4679"/>
        <c:crossesAt val="0"/>
        <c:lblAlgn val="ctr"/>
        <c:auto val="1"/>
        <c:lblOffset val="100"/>
      </c:catAx>
      <c:valAx>
        <c:axId val="4679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crossAx val="27226"/>
        <c:crossesAt val="0"/>
      </c:valAx>
      <c:spPr>
        <a:noFill/>
        <a:ln>
          <a:solidFill>
            <a:srgbClr val="b3b3b3"/>
          </a:solidFill>
        </a:ln>
      </c:spPr>
    </c:plotArea>
    <c:legend>
      <c:legendPos val="r"/>
      <c:spPr>
        <a:noFill/>
      </c:spPr>
    </c:legend>
    <c:plotVisOnly val="1"/>
  </c:chart>
  <c:spPr>
    <a:solidFill>
      <a:srgbClr val="ffffff"/>
    </a:solidFill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7</xdr:col>
      <xdr:colOff>188640</xdr:colOff>
      <xdr:row>15</xdr:row>
      <xdr:rowOff>72360</xdr:rowOff>
    </xdr:from>
    <xdr:to>
      <xdr:col>14</xdr:col>
      <xdr:colOff>271440</xdr:colOff>
      <xdr:row>43</xdr:row>
      <xdr:rowOff>41760</xdr:rowOff>
    </xdr:to>
    <xdr:graphicFrame>
      <xdr:nvGraphicFramePr>
        <xdr:cNvPr id="0" name=""/>
        <xdr:cNvGraphicFramePr/>
      </xdr:nvGraphicFramePr>
      <xdr:xfrm>
        <a:off x="6701040" y="2520000"/>
        <a:ext cx="5791320" cy="4538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7</xdr:col>
      <xdr:colOff>115920</xdr:colOff>
      <xdr:row>44</xdr:row>
      <xdr:rowOff>10800</xdr:rowOff>
    </xdr:from>
    <xdr:to>
      <xdr:col>14</xdr:col>
      <xdr:colOff>185400</xdr:colOff>
      <xdr:row>63</xdr:row>
      <xdr:rowOff>161280</xdr:rowOff>
    </xdr:to>
    <xdr:graphicFrame>
      <xdr:nvGraphicFramePr>
        <xdr:cNvPr id="1" name=""/>
        <xdr:cNvGraphicFramePr/>
      </xdr:nvGraphicFramePr>
      <xdr:xfrm>
        <a:off x="6628320" y="7191360"/>
        <a:ext cx="5778000" cy="32511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5</xdr:col>
      <xdr:colOff>36720</xdr:colOff>
      <xdr:row>4</xdr:row>
      <xdr:rowOff>29160</xdr:rowOff>
    </xdr:from>
    <xdr:to>
      <xdr:col>12</xdr:col>
      <xdr:colOff>105480</xdr:colOff>
      <xdr:row>24</xdr:row>
      <xdr:rowOff>16920</xdr:rowOff>
    </xdr:to>
    <xdr:graphicFrame>
      <xdr:nvGraphicFramePr>
        <xdr:cNvPr id="2" name=""/>
        <xdr:cNvGraphicFramePr/>
      </xdr:nvGraphicFramePr>
      <xdr:xfrm>
        <a:off x="4116240" y="688680"/>
        <a:ext cx="5761800" cy="3251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64"/>
  <sheetViews>
    <sheetView colorId="64" defaultGridColor="true" rightToLeft="false" showFormulas="false" showGridLines="true" showOutlineSymbols="true" showRowColHeaders="true" showZeros="true" tabSelected="false" topLeftCell="D32" view="normal" windowProtection="false" workbookViewId="0" zoomScale="100" zoomScaleNormal="100" zoomScalePageLayoutView="100">
      <selection activeCell="G18" activeCellId="0" pane="topLeft" sqref="G18"/>
    </sheetView>
  </sheetViews>
  <sheetFormatPr defaultRowHeight="12.85"/>
  <cols>
    <col collapsed="false" hidden="false" max="1" min="1" style="0" width="13.8673469387755"/>
    <col collapsed="false" hidden="false" max="3" min="2" style="0" width="14.0102040816327"/>
    <col collapsed="false" hidden="false" max="4" min="4" style="0" width="11.5663265306122"/>
    <col collapsed="false" hidden="false" max="5" min="5" style="0" width="15.7142857142857"/>
    <col collapsed="false" hidden="false" max="13" min="6" style="0" width="11.5663265306122"/>
    <col collapsed="false" hidden="false" max="1025" min="14" style="0" width="11.5204081632653"/>
  </cols>
  <sheetData>
    <row collapsed="false" customFormat="false" customHeight="false" hidden="false" ht="12.85" outlineLevel="0" r="1">
      <c r="A1" s="0" t="n">
        <v>7553.57</v>
      </c>
      <c r="B1" s="0" t="n">
        <f aca="false">A1/$F$2</f>
        <v>106.388309859155</v>
      </c>
      <c r="C1" s="0" t="n">
        <f aca="false">(A1-$F$3)/$F$6</f>
        <v>3.10149636046737</v>
      </c>
      <c r="D1" s="0" t="n">
        <f aca="false">ROUND(C1)</f>
        <v>3</v>
      </c>
      <c r="H1" s="0" t="s">
        <v>0</v>
      </c>
      <c r="I1" s="0" t="s">
        <v>1</v>
      </c>
      <c r="J1" s="0" t="s">
        <v>2</v>
      </c>
    </row>
    <row collapsed="false" customFormat="false" customHeight="false" hidden="false" ht="12.85" outlineLevel="0" r="2">
      <c r="A2" s="0" t="n">
        <v>7666.67</v>
      </c>
      <c r="B2" s="0" t="n">
        <f aca="false">A2/$F$2</f>
        <v>107.981267605634</v>
      </c>
      <c r="C2" s="0" t="n">
        <f aca="false">(A2-$F$3)/$F$6</f>
        <v>3.18766173466753</v>
      </c>
      <c r="D2" s="0" t="n">
        <f aca="false">ROUND(C2)</f>
        <v>3</v>
      </c>
      <c r="E2" s="0" t="s">
        <v>3</v>
      </c>
      <c r="F2" s="0" t="n">
        <f aca="false">COUNT(A1:A71)</f>
        <v>71</v>
      </c>
      <c r="H2" s="0" t="n">
        <v>0</v>
      </c>
      <c r="I2" s="0" t="n">
        <f aca="false">COUNTIF($D$1:$D$71,H2)</f>
        <v>8</v>
      </c>
      <c r="J2" s="0" t="n">
        <f aca="false">I2/$F$2</f>
        <v>0.112676056338028</v>
      </c>
      <c r="K2" s="0" t="n">
        <f aca="false">H2*I2/$F$2</f>
        <v>0</v>
      </c>
      <c r="M2" s="0" t="n">
        <f aca="false">H2*H2*I2/$F$2</f>
        <v>0</v>
      </c>
    </row>
    <row collapsed="false" customFormat="false" customHeight="false" hidden="false" ht="12.85" outlineLevel="0" r="3">
      <c r="A3" s="0" t="n">
        <v>5995.58</v>
      </c>
      <c r="B3" s="0" t="n">
        <f aca="false">A3/$F$2</f>
        <v>84.4447887323944</v>
      </c>
      <c r="C3" s="0" t="n">
        <f aca="false">(A3-$F$3)/$F$6</f>
        <v>1.91453976143898</v>
      </c>
      <c r="D3" s="0" t="n">
        <f aca="false">ROUND(C3)</f>
        <v>2</v>
      </c>
      <c r="E3" s="0" t="s">
        <v>4</v>
      </c>
      <c r="F3" s="0" t="n">
        <f aca="false">MIN(A1:A71)</f>
        <v>3482.57</v>
      </c>
      <c r="H3" s="0" t="n">
        <v>1</v>
      </c>
      <c r="I3" s="0" t="n">
        <f aca="false">COUNTIF($D$1:$D$71,H3)</f>
        <v>16</v>
      </c>
      <c r="J3" s="0" t="n">
        <f aca="false">I3/$F$2</f>
        <v>0.225352112676056</v>
      </c>
      <c r="K3" s="0" t="n">
        <f aca="false">H3*I3/$F$2</f>
        <v>0.225352112676056</v>
      </c>
      <c r="M3" s="0" t="n">
        <f aca="false">H3*H3*I3/$F$2</f>
        <v>0.225352112676056</v>
      </c>
    </row>
    <row collapsed="false" customFormat="false" customHeight="false" hidden="false" ht="12.85" outlineLevel="0" r="4">
      <c r="A4" s="0" t="n">
        <v>5000</v>
      </c>
      <c r="B4" s="0" t="n">
        <f aca="false">A4/$F$2</f>
        <v>70.4225352112676</v>
      </c>
      <c r="C4" s="0" t="n">
        <f aca="false">(A4-$F$3)/$F$6</f>
        <v>1.15605591310833</v>
      </c>
      <c r="D4" s="0" t="n">
        <f aca="false">ROUND(C4)</f>
        <v>1</v>
      </c>
      <c r="E4" s="0" t="s">
        <v>5</v>
      </c>
      <c r="F4" s="0" t="n">
        <f aca="false">MAX(A1:A71)</f>
        <v>15295.9</v>
      </c>
      <c r="H4" s="0" t="n">
        <v>2</v>
      </c>
      <c r="I4" s="0" t="n">
        <f aca="false">COUNTIF($D$1:$D$71,H4)</f>
        <v>13</v>
      </c>
      <c r="J4" s="0" t="n">
        <f aca="false">I4/$F$2</f>
        <v>0.183098591549296</v>
      </c>
      <c r="K4" s="0" t="n">
        <f aca="false">H4*I4/$F$2</f>
        <v>0.366197183098592</v>
      </c>
      <c r="M4" s="0" t="n">
        <f aca="false">H4*H4*I4/$F$2</f>
        <v>0.732394366197183</v>
      </c>
    </row>
    <row collapsed="false" customFormat="false" customHeight="false" hidden="false" ht="12.85" outlineLevel="0" r="5">
      <c r="A5" s="0" t="n">
        <v>9782.61</v>
      </c>
      <c r="B5" s="0" t="n">
        <f aca="false">A5/$F$2</f>
        <v>137.78323943662</v>
      </c>
      <c r="C5" s="0" t="n">
        <f aca="false">(A5-$F$3)/$F$6</f>
        <v>4.79969322790441</v>
      </c>
      <c r="D5" s="0" t="n">
        <f aca="false">ROUND(C5)</f>
        <v>5</v>
      </c>
      <c r="E5" s="0" t="s">
        <v>6</v>
      </c>
      <c r="F5" s="0" t="n">
        <v>10</v>
      </c>
      <c r="H5" s="0" t="n">
        <v>3</v>
      </c>
      <c r="I5" s="0" t="n">
        <f aca="false">COUNTIF($D$1:$D$71,H5)</f>
        <v>14</v>
      </c>
      <c r="J5" s="0" t="n">
        <f aca="false">I5/$F$2</f>
        <v>0.197183098591549</v>
      </c>
      <c r="K5" s="0" t="n">
        <f aca="false">H5*I5/$F$2</f>
        <v>0.591549295774648</v>
      </c>
      <c r="M5" s="0" t="n">
        <f aca="false">H5*H5*I5/$F$2</f>
        <v>1.77464788732394</v>
      </c>
    </row>
    <row collapsed="false" customFormat="false" customHeight="false" hidden="false" ht="12.85" outlineLevel="0" r="6">
      <c r="A6" s="0" t="n">
        <v>4307.69</v>
      </c>
      <c r="B6" s="0" t="n">
        <f aca="false">A6/$F$2</f>
        <v>60.6716901408451</v>
      </c>
      <c r="C6" s="0" t="n">
        <f aca="false">(A6-$F$3)/$F$6</f>
        <v>0.628618687533489</v>
      </c>
      <c r="D6" s="0" t="n">
        <f aca="false">ROUND(C6)</f>
        <v>1</v>
      </c>
      <c r="E6" s="0" t="s">
        <v>7</v>
      </c>
      <c r="F6" s="0" t="n">
        <f aca="false">(F4-F3)/(F5-1)</f>
        <v>1312.59222222222</v>
      </c>
      <c r="H6" s="0" t="n">
        <v>4</v>
      </c>
      <c r="I6" s="0" t="n">
        <f aca="false">COUNTIF($D$1:$D$71,H6)</f>
        <v>4</v>
      </c>
      <c r="J6" s="0" t="n">
        <f aca="false">I6/$F$2</f>
        <v>0.0563380281690141</v>
      </c>
      <c r="K6" s="0" t="n">
        <f aca="false">H6*I6/$F$2</f>
        <v>0.225352112676056</v>
      </c>
      <c r="M6" s="0" t="n">
        <f aca="false">H6*H6*I6/$F$2</f>
        <v>0.901408450704225</v>
      </c>
    </row>
    <row collapsed="false" customFormat="false" customHeight="false" hidden="false" ht="12.85" outlineLevel="0" r="7">
      <c r="A7" s="0" t="n">
        <v>3846.15</v>
      </c>
      <c r="B7" s="0" t="n">
        <f aca="false">A7/$F$2</f>
        <v>54.1711267605634</v>
      </c>
      <c r="C7" s="0" t="n">
        <f aca="false">(A7-$F$3)/$F$6</f>
        <v>0.276993870483598</v>
      </c>
      <c r="D7" s="0" t="n">
        <f aca="false">ROUND(C7)</f>
        <v>0</v>
      </c>
      <c r="H7" s="0" t="n">
        <v>5</v>
      </c>
      <c r="I7" s="0" t="n">
        <f aca="false">COUNTIF($D$1:$D$71,H7)</f>
        <v>5</v>
      </c>
      <c r="J7" s="0" t="n">
        <f aca="false">I7/$F$2</f>
        <v>0.0704225352112676</v>
      </c>
      <c r="K7" s="0" t="n">
        <f aca="false">H7*I7/$F$2</f>
        <v>0.352112676056338</v>
      </c>
      <c r="M7" s="0" t="n">
        <f aca="false">H7*H7*I7/$F$2</f>
        <v>1.76056338028169</v>
      </c>
    </row>
    <row collapsed="false" customFormat="false" customHeight="false" hidden="false" ht="12.85" outlineLevel="0" r="8">
      <c r="A8" s="0" t="n">
        <v>6333.33</v>
      </c>
      <c r="B8" s="0" t="n">
        <f aca="false">A8/$F$2</f>
        <v>89.2018309859155</v>
      </c>
      <c r="C8" s="0" t="n">
        <f aca="false">(A8-$F$3)/$F$6</f>
        <v>2.17185501463178</v>
      </c>
      <c r="D8" s="0" t="n">
        <f aca="false">ROUND(C8)</f>
        <v>2</v>
      </c>
      <c r="F8" s="0" t="s">
        <v>8</v>
      </c>
      <c r="H8" s="0" t="n">
        <v>6</v>
      </c>
      <c r="I8" s="0" t="n">
        <f aca="false">COUNTIF($D$1:$D$71,H8)</f>
        <v>4</v>
      </c>
      <c r="J8" s="0" t="n">
        <f aca="false">I8/$F$2</f>
        <v>0.0563380281690141</v>
      </c>
      <c r="K8" s="0" t="n">
        <f aca="false">H8*I8/$F$2</f>
        <v>0.338028169014084</v>
      </c>
      <c r="M8" s="0" t="n">
        <f aca="false">H8*H8*I8/$F$2</f>
        <v>2.02816901408451</v>
      </c>
    </row>
    <row collapsed="false" customFormat="false" customHeight="false" hidden="false" ht="12.85" outlineLevel="0" r="9">
      <c r="A9" s="0" t="n">
        <v>8181.82</v>
      </c>
      <c r="B9" s="0" t="n">
        <f aca="false">A9/$F$2</f>
        <v>115.236901408451</v>
      </c>
      <c r="C9" s="0" t="n">
        <f aca="false">(A9-$F$3)/$F$6</f>
        <v>3.58012939619904</v>
      </c>
      <c r="D9" s="0" t="n">
        <f aca="false">ROUND(C9)</f>
        <v>4</v>
      </c>
      <c r="F9" s="0" t="s">
        <v>9</v>
      </c>
      <c r="H9" s="0" t="n">
        <v>7</v>
      </c>
      <c r="I9" s="0" t="n">
        <f aca="false">COUNTIF($D$1:$D$71,H9)</f>
        <v>4</v>
      </c>
      <c r="J9" s="0" t="n">
        <f aca="false">I9/$F$2</f>
        <v>0.0563380281690141</v>
      </c>
      <c r="K9" s="0" t="n">
        <f aca="false">H9*I9/$F$2</f>
        <v>0.394366197183099</v>
      </c>
      <c r="M9" s="0" t="n">
        <f aca="false">H9*H9*I9/$F$2</f>
        <v>2.76056338028169</v>
      </c>
    </row>
    <row collapsed="false" customFormat="false" customHeight="false" hidden="false" ht="12.85" outlineLevel="0" r="10">
      <c r="A10" s="0" t="n">
        <v>10526.3</v>
      </c>
      <c r="B10" s="0" t="n">
        <f aca="false">A10/$F$2</f>
        <v>148.257746478873</v>
      </c>
      <c r="C10" s="0" t="n">
        <f aca="false">(A10-$F$3)/$F$6</f>
        <v>5.36627436971624</v>
      </c>
      <c r="D10" s="0" t="n">
        <f aca="false">ROUND(C10)</f>
        <v>5</v>
      </c>
      <c r="F10" s="0" t="s">
        <v>10</v>
      </c>
      <c r="G10" s="0" t="n">
        <f aca="false">MEDIAN(A1:A71)</f>
        <v>6566.65</v>
      </c>
      <c r="H10" s="0" t="n">
        <v>8</v>
      </c>
      <c r="I10" s="0" t="n">
        <f aca="false">COUNTIF($D$1:$D$71,H10)</f>
        <v>2</v>
      </c>
      <c r="J10" s="0" t="n">
        <f aca="false">I10/$F$2</f>
        <v>0.028169014084507</v>
      </c>
      <c r="K10" s="0" t="n">
        <f aca="false">H10*I10/$F$2</f>
        <v>0.225352112676056</v>
      </c>
      <c r="M10" s="0" t="n">
        <f aca="false">H10*H10*I10/$F$2</f>
        <v>1.80281690140845</v>
      </c>
    </row>
    <row collapsed="false" customFormat="false" customHeight="false" hidden="false" ht="12.85" outlineLevel="0" r="11">
      <c r="A11" s="0" t="n">
        <v>5087.72</v>
      </c>
      <c r="B11" s="0" t="n">
        <f aca="false">A11/$F$2</f>
        <v>71.6580281690141</v>
      </c>
      <c r="C11" s="0" t="n">
        <f aca="false">(A11-$F$3)/$F$6</f>
        <v>1.22288550307153</v>
      </c>
      <c r="D11" s="0" t="n">
        <f aca="false">ROUND(C11)</f>
        <v>1</v>
      </c>
      <c r="F11" s="0" t="s">
        <v>11</v>
      </c>
      <c r="H11" s="0" t="n">
        <v>9</v>
      </c>
      <c r="I11" s="0" t="n">
        <f aca="false">COUNTIF($D$1:$D$71,H11)</f>
        <v>1</v>
      </c>
      <c r="J11" s="0" t="n">
        <f aca="false">I11/$F$2</f>
        <v>0.0140845070422535</v>
      </c>
      <c r="K11" s="0" t="n">
        <f aca="false">H11*I11/$F$2</f>
        <v>0.126760563380282</v>
      </c>
      <c r="M11" s="0" t="n">
        <f aca="false">H11*H11*I11/$F$2</f>
        <v>1.14084507042254</v>
      </c>
    </row>
    <row collapsed="false" customFormat="false" customHeight="false" hidden="false" ht="12.85" outlineLevel="0" r="12">
      <c r="A12" s="0" t="n">
        <v>6119.4</v>
      </c>
      <c r="B12" s="0" t="n">
        <f aca="false">A12/$F$2</f>
        <v>86.1887323943662</v>
      </c>
      <c r="C12" s="0" t="n">
        <f aca="false">(A12-$F$3)/$F$6</f>
        <v>2.00887218083301</v>
      </c>
      <c r="D12" s="0" t="n">
        <f aca="false">ROUND(C12)</f>
        <v>2</v>
      </c>
      <c r="F12" s="0" t="s">
        <v>12</v>
      </c>
      <c r="J12" s="1" t="s">
        <v>13</v>
      </c>
      <c r="K12" s="0" t="n">
        <f aca="false">SUM(K2:K11)</f>
        <v>2.84507042253521</v>
      </c>
      <c r="L12" s="1" t="s">
        <v>14</v>
      </c>
      <c r="M12" s="0" t="n">
        <f aca="false">SUM(M2:M11)</f>
        <v>13.1267605633803</v>
      </c>
    </row>
    <row collapsed="false" customFormat="false" customHeight="false" hidden="false" ht="12.85" outlineLevel="0" r="13">
      <c r="A13" s="0" t="n">
        <v>7560.98</v>
      </c>
      <c r="B13" s="0" t="n">
        <f aca="false">A13/$F$2</f>
        <v>106.492676056338</v>
      </c>
      <c r="C13" s="0" t="n">
        <f aca="false">(A13-$F$3)/$F$6</f>
        <v>3.10714167808738</v>
      </c>
      <c r="D13" s="0" t="n">
        <f aca="false">ROUND(C13)</f>
        <v>3</v>
      </c>
    </row>
    <row collapsed="false" customFormat="false" customHeight="false" hidden="false" ht="12.85" outlineLevel="0" r="14">
      <c r="A14" s="0" t="n">
        <v>5735.29</v>
      </c>
      <c r="B14" s="0" t="n">
        <f aca="false">A14/$F$2</f>
        <v>80.7787323943662</v>
      </c>
      <c r="C14" s="0" t="n">
        <f aca="false">(A14-$F$3)/$F$6</f>
        <v>1.71623750458169</v>
      </c>
      <c r="D14" s="0" t="n">
        <f aca="false">ROUND(C14)</f>
        <v>2</v>
      </c>
      <c r="K14" s="1" t="s">
        <v>15</v>
      </c>
      <c r="L14" s="0" t="n">
        <f aca="false">SQRT(M12-K12*K12)</f>
        <v>2.24328661882417</v>
      </c>
    </row>
    <row collapsed="false" customFormat="false" customHeight="false" hidden="false" ht="12.85" outlineLevel="0" r="15">
      <c r="A15" s="0" t="n">
        <v>6779.66</v>
      </c>
      <c r="B15" s="0" t="n">
        <f aca="false">A15/$F$2</f>
        <v>95.4881690140845</v>
      </c>
      <c r="C15" s="0" t="n">
        <f aca="false">(A15-$F$3)/$F$6</f>
        <v>2.51189207446165</v>
      </c>
      <c r="D15" s="0" t="n">
        <f aca="false">ROUND(C15)</f>
        <v>3</v>
      </c>
      <c r="K15" s="0" t="s">
        <v>16</v>
      </c>
      <c r="L15" s="0" t="n">
        <f aca="false">STDEV(D1:D71)</f>
        <v>2.25925327312205</v>
      </c>
    </row>
    <row collapsed="false" customFormat="false" customHeight="false" hidden="false" ht="12.85" outlineLevel="0" r="16">
      <c r="A16" s="0" t="n">
        <v>4242.42</v>
      </c>
      <c r="B16" s="0" t="n">
        <f aca="false">A16/$F$2</f>
        <v>59.7523943661972</v>
      </c>
      <c r="C16" s="0" t="n">
        <f aca="false">(A16-$F$3)/$F$6</f>
        <v>0.578892657701088</v>
      </c>
      <c r="D16" s="0" t="n">
        <f aca="false">ROUND(C16)</f>
        <v>1</v>
      </c>
      <c r="F16" s="0" t="n">
        <v>0</v>
      </c>
      <c r="G16" s="0" t="n">
        <f aca="false">NORMDIST(F16, $K$12,$L$14,0)*$F$2</f>
        <v>5.64944747642665</v>
      </c>
    </row>
    <row collapsed="false" customFormat="false" customHeight="false" hidden="false" ht="12.85" outlineLevel="0" r="17">
      <c r="A17" s="0" t="n">
        <v>6222.22</v>
      </c>
      <c r="B17" s="0" t="n">
        <f aca="false">A17/$F$2</f>
        <v>87.6369014084507</v>
      </c>
      <c r="C17" s="0" t="n">
        <f aca="false">(A17-$F$3)/$F$6</f>
        <v>2.08720572438085</v>
      </c>
      <c r="D17" s="0" t="n">
        <f aca="false">ROUND(C17)</f>
        <v>2</v>
      </c>
      <c r="F17" s="0" t="n">
        <f aca="false">F16+0.1</f>
        <v>0.1</v>
      </c>
      <c r="G17" s="0" t="n">
        <f aca="false">NORMDIST(F17, $K$12,$L$14,0)*$F$2</f>
        <v>5.9721080192858</v>
      </c>
    </row>
    <row collapsed="false" customFormat="false" customHeight="false" hidden="false" ht="12.85" outlineLevel="0" r="18">
      <c r="A18" s="0" t="n">
        <v>4909.09</v>
      </c>
      <c r="B18" s="0" t="n">
        <f aca="false">A18/$F$2</f>
        <v>69.1421126760563</v>
      </c>
      <c r="C18" s="0" t="n">
        <f aca="false">(A18-$F$3)/$F$6</f>
        <v>1.08679601771897</v>
      </c>
      <c r="D18" s="0" t="n">
        <f aca="false">ROUND(C18)</f>
        <v>1</v>
      </c>
      <c r="F18" s="0" t="n">
        <f aca="false">F17+0.1</f>
        <v>0.2</v>
      </c>
      <c r="G18" s="0" t="n">
        <f aca="false">NORMDIST(F18, $K$12,$L$14,0)*$F$2</f>
        <v>6.30066407463949</v>
      </c>
    </row>
    <row collapsed="false" customFormat="false" customHeight="false" hidden="false" ht="12.85" outlineLevel="0" r="19">
      <c r="A19" s="0" t="n">
        <v>8253.3</v>
      </c>
      <c r="B19" s="0" t="n">
        <f aca="false">A19/$F$2</f>
        <v>116.243661971831</v>
      </c>
      <c r="C19" s="0" t="n">
        <f aca="false">(A19-$F$3)/$F$6</f>
        <v>3.63458652217453</v>
      </c>
      <c r="D19" s="0" t="n">
        <f aca="false">ROUND(C19)</f>
        <v>4</v>
      </c>
      <c r="F19" s="0" t="n">
        <f aca="false">F18+0.1</f>
        <v>0.3</v>
      </c>
      <c r="G19" s="0" t="n">
        <f aca="false">NORMDIST(F19, $K$12,$L$14,0)*$F$2</f>
        <v>6.63409961825126</v>
      </c>
    </row>
    <row collapsed="false" customFormat="false" customHeight="false" hidden="false" ht="12.85" outlineLevel="0" r="20">
      <c r="A20" s="0" t="n">
        <v>5813.95</v>
      </c>
      <c r="B20" s="0" t="n">
        <f aca="false">A20/$F$2</f>
        <v>81.8866197183099</v>
      </c>
      <c r="C20" s="0" t="n">
        <f aca="false">(A20-$F$3)/$F$6</f>
        <v>1.77616472239411</v>
      </c>
      <c r="D20" s="0" t="n">
        <f aca="false">ROUND(C20)</f>
        <v>2</v>
      </c>
      <c r="F20" s="0" t="n">
        <f aca="false">F19+0.1</f>
        <v>0.4</v>
      </c>
      <c r="G20" s="0" t="n">
        <f aca="false">NORMDIST(F20, $K$12,$L$14,0)*$F$2</f>
        <v>6.9713139898037</v>
      </c>
    </row>
    <row collapsed="false" customFormat="false" customHeight="false" hidden="false" ht="12.85" outlineLevel="0" r="21">
      <c r="A21" s="0" t="n">
        <v>4179.1</v>
      </c>
      <c r="B21" s="0" t="n">
        <f aca="false">A21/$F$2</f>
        <v>58.8605633802817</v>
      </c>
      <c r="C21" s="0" t="n">
        <f aca="false">(A21-$F$3)/$F$6</f>
        <v>0.53065223776869</v>
      </c>
      <c r="D21" s="0" t="n">
        <f aca="false">ROUND(C21)</f>
        <v>1</v>
      </c>
      <c r="F21" s="0" t="n">
        <f aca="false">F20+0.1</f>
        <v>0.5</v>
      </c>
      <c r="G21" s="0" t="n">
        <f aca="false">NORMDIST(F21, $K$12,$L$14,0)*$F$2</f>
        <v>7.31112638163056</v>
      </c>
    </row>
    <row collapsed="false" customFormat="false" customHeight="false" hidden="false" ht="12.85" outlineLevel="0" r="22">
      <c r="A22" s="0" t="n">
        <v>4166.67</v>
      </c>
      <c r="B22" s="0" t="n">
        <f aca="false">A22/$F$2</f>
        <v>58.6854929577465</v>
      </c>
      <c r="C22" s="0" t="n">
        <f aca="false">(A22-$F$3)/$F$6</f>
        <v>0.521182426970211</v>
      </c>
      <c r="D22" s="0" t="n">
        <f aca="false">ROUND(C22)</f>
        <v>1</v>
      </c>
      <c r="F22" s="0" t="n">
        <f aca="false">F21+0.1</f>
        <v>0.6</v>
      </c>
      <c r="G22" s="0" t="n">
        <f aca="false">NORMDIST(F22, $K$12,$L$14,0)*$F$2</f>
        <v>7.65228137540576</v>
      </c>
    </row>
    <row collapsed="false" customFormat="false" customHeight="false" hidden="false" ht="12.85" outlineLevel="0" r="23">
      <c r="A23" s="0" t="n">
        <v>7674.51</v>
      </c>
      <c r="B23" s="0" t="n">
        <f aca="false">A23/$F$2</f>
        <v>108.091690140845</v>
      </c>
      <c r="C23" s="0" t="n">
        <f aca="false">(A23-$F$3)/$F$6</f>
        <v>3.19363464831677</v>
      </c>
      <c r="D23" s="0" t="n">
        <f aca="false">ROUND(C23)</f>
        <v>3</v>
      </c>
      <c r="F23" s="0" t="n">
        <f aca="false">F22+0.1</f>
        <v>0.7</v>
      </c>
      <c r="G23" s="0" t="n">
        <f aca="false">NORMDIST(F23, $K$12,$L$14,0)*$F$2</f>
        <v>7.9934555124731</v>
      </c>
    </row>
    <row collapsed="false" customFormat="false" customHeight="false" hidden="false" ht="12.85" outlineLevel="0" r="24">
      <c r="A24" s="0" t="n">
        <v>10780.7</v>
      </c>
      <c r="B24" s="0" t="n">
        <f aca="false">A24/$F$2</f>
        <v>151.840845070423</v>
      </c>
      <c r="C24" s="0" t="n">
        <f aca="false">(A24-$F$3)/$F$6</f>
        <v>5.5600893228243</v>
      </c>
      <c r="D24" s="0" t="n">
        <f aca="false">ROUND(C24)</f>
        <v>6</v>
      </c>
      <c r="F24" s="0" t="n">
        <f aca="false">F23+0.1</f>
        <v>0.8</v>
      </c>
      <c r="G24" s="0" t="n">
        <f aca="false">NORMDIST(F24, $K$12,$L$14,0)*$F$2</f>
        <v>8.33326486809263</v>
      </c>
    </row>
    <row collapsed="false" customFormat="false" customHeight="false" hidden="false" ht="12.85" outlineLevel="0" r="25">
      <c r="A25" s="0" t="n">
        <v>7674.33</v>
      </c>
      <c r="B25" s="0" t="n">
        <f aca="false">A25/$F$2</f>
        <v>108.089154929577</v>
      </c>
      <c r="C25" s="0" t="n">
        <f aca="false">(A25-$F$3)/$F$6</f>
        <v>3.19349751509524</v>
      </c>
      <c r="D25" s="0" t="n">
        <f aca="false">ROUND(C25)</f>
        <v>3</v>
      </c>
      <c r="F25" s="0" t="n">
        <f aca="false">F24+0.1</f>
        <v>0.9</v>
      </c>
      <c r="G25" s="0" t="n">
        <f aca="false">NORMDIST(F25, $K$12,$L$14,0)*$F$2</f>
        <v>8.67027358420389</v>
      </c>
    </row>
    <row collapsed="false" customFormat="false" customHeight="false" hidden="false" ht="12.85" outlineLevel="0" r="26">
      <c r="A26" s="0" t="n">
        <v>15295.9</v>
      </c>
      <c r="B26" s="0" t="n">
        <f aca="false">A26/$F$2</f>
        <v>215.435211267606</v>
      </c>
      <c r="C26" s="0" t="n">
        <f aca="false">(A26-$F$3)/$F$6</f>
        <v>9</v>
      </c>
      <c r="D26" s="0" t="n">
        <f aca="false">ROUND(C26)</f>
        <v>9</v>
      </c>
      <c r="F26" s="0" t="n">
        <f aca="false">F25+0.1</f>
        <v>1</v>
      </c>
      <c r="G26" s="0" t="n">
        <f aca="false">NORMDIST(F26, $K$12,$L$14,0)*$F$2</f>
        <v>9.00300329963688</v>
      </c>
    </row>
    <row collapsed="false" customFormat="false" customHeight="false" hidden="false" ht="12.85" outlineLevel="0" r="27">
      <c r="A27" s="0" t="n">
        <v>4182.89</v>
      </c>
      <c r="B27" s="0" t="n">
        <f aca="false">A27/$F$2</f>
        <v>58.9139436619718</v>
      </c>
      <c r="C27" s="0" t="n">
        <f aca="false">(A27-$F$3)/$F$6</f>
        <v>0.533539653933311</v>
      </c>
      <c r="D27" s="0" t="n">
        <f aca="false">ROUND(C27)</f>
        <v>1</v>
      </c>
      <c r="F27" s="0" t="n">
        <f aca="false">F26+0.1</f>
        <v>1.1</v>
      </c>
      <c r="G27" s="0" t="n">
        <f aca="false">NORMDIST(F27, $K$12,$L$14,0)*$F$2</f>
        <v>9.329943401324</v>
      </c>
    </row>
    <row collapsed="false" customFormat="false" customHeight="false" hidden="false" ht="12.85" outlineLevel="0" r="28">
      <c r="A28" s="0" t="n">
        <v>7674.51</v>
      </c>
      <c r="B28" s="0" t="n">
        <f aca="false">A28/$F$2</f>
        <v>108.091690140845</v>
      </c>
      <c r="C28" s="0" t="n">
        <f aca="false">(A28-$F$3)/$F$6</f>
        <v>3.19363464831677</v>
      </c>
      <c r="D28" s="0" t="n">
        <f aca="false">ROUND(C28)</f>
        <v>3</v>
      </c>
      <c r="F28" s="0" t="n">
        <f aca="false">F27+0.1</f>
        <v>1.2</v>
      </c>
      <c r="G28" s="0" t="n">
        <f aca="false">NORMDIST(F28, $K$12,$L$14,0)*$F$2</f>
        <v>9.64956200527273</v>
      </c>
    </row>
    <row collapsed="false" customFormat="false" customHeight="false" hidden="false" ht="12.85" outlineLevel="0" r="29">
      <c r="A29" s="0" t="n">
        <v>9783.51</v>
      </c>
      <c r="B29" s="0" t="n">
        <f aca="false">A29/$F$2</f>
        <v>137.795915492958</v>
      </c>
      <c r="C29" s="0" t="n">
        <f aca="false">(A29-$F$3)/$F$6</f>
        <v>4.8003788940121</v>
      </c>
      <c r="D29" s="0" t="n">
        <f aca="false">ROUND(C29)</f>
        <v>5</v>
      </c>
      <c r="F29" s="0" t="n">
        <f aca="false">F28+0.1</f>
        <v>1.3</v>
      </c>
      <c r="G29" s="0" t="n">
        <f aca="false">NORMDIST(F29, $K$12,$L$14,0)*$F$2</f>
        <v>9.96031756214386</v>
      </c>
    </row>
    <row collapsed="false" customFormat="false" customHeight="false" hidden="false" ht="12.85" outlineLevel="0" r="30">
      <c r="A30" s="0" t="n">
        <v>3513.97</v>
      </c>
      <c r="B30" s="0" t="n">
        <f aca="false">A30/$F$2</f>
        <v>49.4925352112676</v>
      </c>
      <c r="C30" s="0" t="n">
        <f aca="false">(A30-$F$3)/$F$6</f>
        <v>0.0239221286461985</v>
      </c>
      <c r="D30" s="0" t="n">
        <f aca="false">ROUND(C30)</f>
        <v>0</v>
      </c>
      <c r="F30" s="0" t="n">
        <f aca="false">F29+0.1</f>
        <v>1.4</v>
      </c>
      <c r="G30" s="0" t="n">
        <f aca="false">NORMDIST(F30, $K$12,$L$14,0)*$F$2</f>
        <v>10.2606709695304</v>
      </c>
    </row>
    <row collapsed="false" customFormat="false" customHeight="false" hidden="false" ht="12.85" outlineLevel="0" r="31">
      <c r="A31" s="0" t="n">
        <v>6697.74</v>
      </c>
      <c r="B31" s="0" t="n">
        <f aca="false">A31/$F$2</f>
        <v>94.3343661971831</v>
      </c>
      <c r="C31" s="0" t="n">
        <f aca="false">(A31-$F$3)/$F$6</f>
        <v>2.44948122163691</v>
      </c>
      <c r="D31" s="0" t="n">
        <f aca="false">ROUND(C31)</f>
        <v>2</v>
      </c>
      <c r="F31" s="0" t="n">
        <f aca="false">F30+0.1</f>
        <v>1.5</v>
      </c>
      <c r="G31" s="0" t="n">
        <f aca="false">NORMDIST(F31, $K$12,$L$14,0)*$F$2</f>
        <v>10.5490980617223</v>
      </c>
    </row>
    <row collapsed="false" customFormat="false" customHeight="false" hidden="false" ht="12.85" outlineLevel="0" r="32">
      <c r="A32" s="0" t="n">
        <v>12196.1</v>
      </c>
      <c r="B32" s="0" t="n">
        <f aca="false">A32/$F$2</f>
        <v>171.776056338028</v>
      </c>
      <c r="C32" s="0" t="n">
        <f aca="false">(A32-$F$3)/$F$6</f>
        <v>6.6384135548571</v>
      </c>
      <c r="D32" s="0" t="n">
        <f aca="false">ROUND(C32)</f>
        <v>7</v>
      </c>
      <c r="F32" s="0" t="n">
        <f aca="false">F31+0.1</f>
        <v>1.6</v>
      </c>
      <c r="G32" s="0" t="n">
        <f aca="false">NORMDIST(F32, $K$12,$L$14,0)*$F$2</f>
        <v>10.8241023381307</v>
      </c>
    </row>
    <row collapsed="false" customFormat="false" customHeight="false" hidden="false" ht="12.85" outlineLevel="0" r="33">
      <c r="A33" s="0" t="n">
        <v>5236.78</v>
      </c>
      <c r="B33" s="0" t="n">
        <f aca="false">A33/$F$2</f>
        <v>73.7574647887324</v>
      </c>
      <c r="C33" s="0" t="n">
        <f aca="false">(A33-$F$3)/$F$6</f>
        <v>1.3364470475302</v>
      </c>
      <c r="D33" s="0" t="n">
        <f aca="false">ROUND(C33)</f>
        <v>1</v>
      </c>
      <c r="F33" s="0" t="n">
        <f aca="false">F32+0.1</f>
        <v>1.7</v>
      </c>
      <c r="G33" s="0" t="n">
        <f aca="false">NORMDIST(F33, $K$12,$L$14,0)*$F$2</f>
        <v>11.0842277838562</v>
      </c>
    </row>
    <row collapsed="false" customFormat="false" customHeight="false" hidden="false" ht="12.85" outlineLevel="0" r="34">
      <c r="A34" s="0" t="n">
        <v>7008.69</v>
      </c>
      <c r="B34" s="0" t="n">
        <f aca="false">A34/$F$2</f>
        <v>98.7139436619718</v>
      </c>
      <c r="C34" s="0" t="n">
        <f aca="false">(A34-$F$3)/$F$6</f>
        <v>2.68637886184505</v>
      </c>
      <c r="D34" s="0" t="n">
        <f aca="false">ROUND(C34)</f>
        <v>3</v>
      </c>
      <c r="F34" s="0" t="n">
        <f aca="false">F33+0.1</f>
        <v>1.8</v>
      </c>
      <c r="G34" s="0" t="n">
        <f aca="false">NORMDIST(F34, $K$12,$L$14,0)*$F$2</f>
        <v>11.3280716303295</v>
      </c>
    </row>
    <row collapsed="false" customFormat="false" customHeight="false" hidden="false" ht="12.85" outlineLevel="0" r="35">
      <c r="A35" s="0" t="n">
        <v>5167.95</v>
      </c>
      <c r="B35" s="0" t="n">
        <f aca="false">A35/$F$2</f>
        <v>72.7880281690141</v>
      </c>
      <c r="C35" s="0" t="n">
        <f aca="false">(A35-$F$3)/$F$6</f>
        <v>1.28400882731626</v>
      </c>
      <c r="D35" s="0" t="n">
        <f aca="false">ROUND(C35)</f>
        <v>1</v>
      </c>
      <c r="F35" s="0" t="n">
        <f aca="false">F34+0.1</f>
        <v>1.9</v>
      </c>
      <c r="G35" s="0" t="n">
        <f aca="false">NORMDIST(F35, $K$12,$L$14,0)*$F$2</f>
        <v>11.5542969006763</v>
      </c>
    </row>
    <row collapsed="false" customFormat="false" customHeight="false" hidden="false" ht="12.85" outlineLevel="0" r="36">
      <c r="A36" s="0" t="n">
        <v>5293.34</v>
      </c>
      <c r="B36" s="0" t="n">
        <f aca="false">A36/$F$2</f>
        <v>74.5540845070423</v>
      </c>
      <c r="C36" s="0" t="n">
        <f aca="false">(A36-$F$3)/$F$6</f>
        <v>1.37953735314259</v>
      </c>
      <c r="D36" s="0" t="n">
        <f aca="false">ROUND(C36)</f>
        <v>1</v>
      </c>
      <c r="F36" s="0" t="n">
        <f aca="false">F35+0.1</f>
        <v>2</v>
      </c>
      <c r="G36" s="0" t="n">
        <f aca="false">NORMDIST(F36, $K$12,$L$14,0)*$F$2</f>
        <v>11.7616445835994</v>
      </c>
    </row>
    <row collapsed="false" customFormat="false" customHeight="false" hidden="false" ht="12.85" outlineLevel="0" r="37">
      <c r="A37" s="0" t="n">
        <v>6566.65</v>
      </c>
      <c r="B37" s="0" t="n">
        <f aca="false">A37/$F$2</f>
        <v>92.4880281690141</v>
      </c>
      <c r="C37" s="0" t="n">
        <f aca="false">(A37-$F$3)/$F$6</f>
        <v>2.34961014379519</v>
      </c>
      <c r="D37" s="0" t="n">
        <f aca="false">ROUND(C37)</f>
        <v>2</v>
      </c>
      <c r="F37" s="0" t="n">
        <f aca="false">F36+0.1</f>
        <v>2.1</v>
      </c>
      <c r="G37" s="0" t="n">
        <f aca="false">NORMDIST(F37, $K$12,$L$14,0)*$F$2</f>
        <v>11.9489452811922</v>
      </c>
    </row>
    <row collapsed="false" customFormat="false" customHeight="false" hidden="false" ht="12.85" outlineLevel="0" r="38">
      <c r="A38" s="0" t="n">
        <v>7494.56</v>
      </c>
      <c r="B38" s="0" t="n">
        <f aca="false">A38/$F$2</f>
        <v>105.557183098592</v>
      </c>
      <c r="C38" s="0" t="n">
        <f aca="false">(A38-$F$3)/$F$6</f>
        <v>3.05653951933959</v>
      </c>
      <c r="D38" s="0" t="n">
        <f aca="false">ROUND(C38)</f>
        <v>3</v>
      </c>
      <c r="F38" s="0" t="n">
        <f aca="false">F37+0.1</f>
        <v>2.2</v>
      </c>
      <c r="G38" s="0" t="n">
        <f aca="false">NORMDIST(F38, $K$12,$L$14,0)*$F$2</f>
        <v>12.115130180232</v>
      </c>
    </row>
    <row collapsed="false" customFormat="false" customHeight="false" hidden="false" ht="12.85" outlineLevel="0" r="39">
      <c r="A39" s="0" t="n">
        <v>7184.93</v>
      </c>
      <c r="B39" s="0" t="n">
        <f aca="false">A39/$F$2</f>
        <v>101.196197183099</v>
      </c>
      <c r="C39" s="0" t="n">
        <f aca="false">(A39-$F$3)/$F$6</f>
        <v>2.82064752275607</v>
      </c>
      <c r="D39" s="0" t="n">
        <f aca="false">ROUND(C39)</f>
        <v>3</v>
      </c>
      <c r="F39" s="0" t="n">
        <f aca="false">F38+0.1</f>
        <v>2.3</v>
      </c>
      <c r="G39" s="0" t="n">
        <f aca="false">NORMDIST(F39, $K$12,$L$14,0)*$F$2</f>
        <v>12.2592412031317</v>
      </c>
    </row>
    <row collapsed="false" customFormat="false" customHeight="false" hidden="false" ht="12.85" outlineLevel="0" r="40">
      <c r="A40" s="0" t="n">
        <v>7026.87</v>
      </c>
      <c r="B40" s="0" t="n">
        <f aca="false">A40/$F$2</f>
        <v>98.97</v>
      </c>
      <c r="C40" s="0" t="n">
        <f aca="false">(A40-$F$3)/$F$6</f>
        <v>2.70022931722046</v>
      </c>
      <c r="D40" s="0" t="n">
        <f aca="false">ROUND(C40)</f>
        <v>3</v>
      </c>
      <c r="F40" s="0" t="n">
        <f aca="false">F39+0.1</f>
        <v>2.4</v>
      </c>
      <c r="G40" s="0" t="n">
        <f aca="false">NORMDIST(F40, $K$12,$L$14,0)*$F$2</f>
        <v>12.3804402037706</v>
      </c>
    </row>
    <row collapsed="false" customFormat="false" customHeight="false" hidden="false" ht="12.85" outlineLevel="0" r="41">
      <c r="A41" s="0" t="n">
        <v>11605.2</v>
      </c>
      <c r="B41" s="0" t="n">
        <f aca="false">A41/$F$2</f>
        <v>163.453521126761</v>
      </c>
      <c r="C41" s="0" t="n">
        <f aca="false">(A41-$F$3)/$F$6</f>
        <v>6.18823566259471</v>
      </c>
      <c r="D41" s="0" t="n">
        <f aca="false">ROUND(C41)</f>
        <v>6</v>
      </c>
      <c r="F41" s="0" t="n">
        <f aca="false">F40+0.1</f>
        <v>2.5</v>
      </c>
      <c r="G41" s="0" t="n">
        <f aca="false">NORMDIST(F41, $K$12,$L$14,0)*$F$2</f>
        <v>12.4780170847726</v>
      </c>
    </row>
    <row collapsed="false" customFormat="false" customHeight="false" hidden="false" ht="12.85" outlineLevel="0" r="42">
      <c r="A42" s="0" t="n">
        <v>8082.65</v>
      </c>
      <c r="B42" s="0" t="n">
        <f aca="false">A42/$F$2</f>
        <v>113.84014084507</v>
      </c>
      <c r="C42" s="0" t="n">
        <f aca="false">(A42-$F$3)/$F$6</f>
        <v>3.50457660964351</v>
      </c>
      <c r="D42" s="0" t="n">
        <f aca="false">ROUND(C42)</f>
        <v>4</v>
      </c>
      <c r="F42" s="0" t="n">
        <f aca="false">F41+0.1</f>
        <v>2.6</v>
      </c>
      <c r="G42" s="0" t="n">
        <f aca="false">NORMDIST(F42, $K$12,$L$14,0)*$F$2</f>
        <v>12.5513967262659</v>
      </c>
    </row>
    <row collapsed="false" customFormat="false" customHeight="false" hidden="false" ht="12.85" outlineLevel="0" r="43">
      <c r="A43" s="0" t="n">
        <v>5463.08</v>
      </c>
      <c r="B43" s="0" t="n">
        <f aca="false">A43/$F$2</f>
        <v>76.9447887323944</v>
      </c>
      <c r="C43" s="0" t="n">
        <f aca="false">(A43-$F$3)/$F$6</f>
        <v>1.50885398105361</v>
      </c>
      <c r="D43" s="0" t="n">
        <f aca="false">ROUND(C43)</f>
        <v>2</v>
      </c>
      <c r="F43" s="0" t="n">
        <f aca="false">F42+0.1</f>
        <v>2.7</v>
      </c>
      <c r="G43" s="0" t="n">
        <f aca="false">NORMDIST(F43, $K$12,$L$14,0)*$F$2</f>
        <v>12.6001446315495</v>
      </c>
    </row>
    <row collapsed="false" customFormat="false" customHeight="false" hidden="false" ht="12.85" outlineLevel="0" r="44">
      <c r="A44" s="0" t="n">
        <v>3766.47</v>
      </c>
      <c r="B44" s="0" t="n">
        <f aca="false">A44/$F$2</f>
        <v>53.0488732394366</v>
      </c>
      <c r="C44" s="0" t="n">
        <f aca="false">(A44-$F$3)/$F$6</f>
        <v>0.216289564415791</v>
      </c>
      <c r="D44" s="0" t="n">
        <f aca="false">ROUND(C44)</f>
        <v>0</v>
      </c>
      <c r="F44" s="0" t="n">
        <f aca="false">F43+0.1</f>
        <v>2.8</v>
      </c>
      <c r="G44" s="0" t="n">
        <f aca="false">NORMDIST(F44, $K$12,$L$14,0)*$F$2</f>
        <v>12.6239712121287</v>
      </c>
    </row>
    <row collapsed="false" customFormat="false" customHeight="false" hidden="false" ht="12.85" outlineLevel="0" r="45">
      <c r="A45" s="0" t="n">
        <v>3756.82</v>
      </c>
      <c r="B45" s="0" t="n">
        <f aca="false">A45/$F$2</f>
        <v>52.9129577464789</v>
      </c>
      <c r="C45" s="0" t="n">
        <f aca="false">(A45-$F$3)/$F$6</f>
        <v>0.208937700038854</v>
      </c>
      <c r="D45" s="0" t="n">
        <f aca="false">ROUND(C45)</f>
        <v>0</v>
      </c>
      <c r="F45" s="0" t="n">
        <f aca="false">F44+0.1</f>
        <v>2.9</v>
      </c>
      <c r="G45" s="0" t="n">
        <f aca="false">NORMDIST(F45, $K$12,$L$14,0)*$F$2</f>
        <v>12.6227346529986</v>
      </c>
    </row>
    <row collapsed="false" customFormat="false" customHeight="false" hidden="false" ht="12.85" outlineLevel="0" r="46">
      <c r="A46" s="0" t="n">
        <v>9585.63</v>
      </c>
      <c r="B46" s="0" t="n">
        <f aca="false">A46/$F$2</f>
        <v>135.008873239437</v>
      </c>
      <c r="C46" s="0" t="n">
        <f aca="false">(A46-$F$3)/$F$6</f>
        <v>4.6496237724672</v>
      </c>
      <c r="D46" s="0" t="n">
        <f aca="false">ROUND(C46)</f>
        <v>5</v>
      </c>
      <c r="F46" s="0" t="n">
        <f aca="false">F45+0.1</f>
        <v>3</v>
      </c>
      <c r="G46" s="0" t="n">
        <f aca="false">NORMDIST(F46, $K$12,$L$14,0)*$F$2</f>
        <v>12.5964423185102</v>
      </c>
    </row>
    <row collapsed="false" customFormat="false" customHeight="false" hidden="false" ht="12.85" outlineLevel="0" r="47">
      <c r="A47" s="0" t="n">
        <v>5591.75</v>
      </c>
      <c r="B47" s="0" t="n">
        <f aca="false">A47/$F$2</f>
        <v>78.7570422535211</v>
      </c>
      <c r="C47" s="0" t="n">
        <f aca="false">(A47-$F$3)/$F$6</f>
        <v>1.60688137891687</v>
      </c>
      <c r="D47" s="0" t="n">
        <f aca="false">ROUND(C47)</f>
        <v>2</v>
      </c>
      <c r="F47" s="0" t="n">
        <f aca="false">F46+0.1</f>
        <v>3.1</v>
      </c>
      <c r="G47" s="0" t="n">
        <f aca="false">NORMDIST(F47, $K$12,$L$14,0)*$F$2</f>
        <v>12.5452506793214</v>
      </c>
    </row>
    <row collapsed="false" customFormat="false" customHeight="false" hidden="false" ht="12.85" outlineLevel="0" r="48">
      <c r="A48" s="0" t="n">
        <v>11814.2</v>
      </c>
      <c r="B48" s="0" t="n">
        <f aca="false">A48/$F$2</f>
        <v>166.397183098592</v>
      </c>
      <c r="C48" s="0" t="n">
        <f aca="false">(A48-$F$3)/$F$6</f>
        <v>6.34746256982578</v>
      </c>
      <c r="D48" s="0" t="n">
        <f aca="false">ROUND(C48)</f>
        <v>6</v>
      </c>
      <c r="F48" s="0" t="n">
        <f aca="false">F47+0.1</f>
        <v>3.2</v>
      </c>
      <c r="G48" s="0" t="n">
        <f aca="false">NORMDIST(F48, $K$12,$L$14,0)*$F$2</f>
        <v>12.4694637614456</v>
      </c>
    </row>
    <row collapsed="false" customFormat="false" customHeight="false" hidden="false" ht="12.85" outlineLevel="0" r="49">
      <c r="A49" s="0" t="n">
        <v>10067</v>
      </c>
      <c r="B49" s="0" t="n">
        <f aca="false">A49/$F$2</f>
        <v>141.788732394366</v>
      </c>
      <c r="C49" s="0" t="n">
        <f aca="false">(A49-$F$3)/$F$6</f>
        <v>5.01635609942328</v>
      </c>
      <c r="D49" s="0" t="n">
        <f aca="false">ROUND(C49)</f>
        <v>5</v>
      </c>
      <c r="F49" s="0" t="n">
        <f aca="false">F48+0.1</f>
        <v>3.3</v>
      </c>
      <c r="G49" s="0" t="n">
        <f aca="false">NORMDIST(F49, $K$12,$L$14,0)*$F$2</f>
        <v>12.3695301389082</v>
      </c>
    </row>
    <row collapsed="false" customFormat="false" customHeight="false" hidden="false" ht="12.85" outlineLevel="0" r="50">
      <c r="A50" s="0" t="n">
        <v>13336.9</v>
      </c>
      <c r="B50" s="0" t="n">
        <f aca="false">A50/$F$2</f>
        <v>187.843661971831</v>
      </c>
      <c r="C50" s="0" t="n">
        <f aca="false">(A50-$F$3)/$F$6</f>
        <v>7.50753343892027</v>
      </c>
      <c r="D50" s="0" t="n">
        <f aca="false">ROUND(C50)</f>
        <v>8</v>
      </c>
      <c r="F50" s="0" t="n">
        <f aca="false">F49+0.1</f>
        <v>3.4</v>
      </c>
      <c r="G50" s="0" t="n">
        <f aca="false">NORMDIST(F50, $K$12,$L$14,0)*$F$2</f>
        <v>12.2460385116268</v>
      </c>
    </row>
    <row collapsed="false" customFormat="false" customHeight="false" hidden="false" ht="12.85" outlineLevel="0" r="51">
      <c r="A51" s="0" t="n">
        <v>12125.2</v>
      </c>
      <c r="B51" s="0" t="n">
        <f aca="false">A51/$F$2</f>
        <v>170.777464788732</v>
      </c>
      <c r="C51" s="0" t="n">
        <f aca="false">(A51-$F$3)/$F$6</f>
        <v>6.58439830259546</v>
      </c>
      <c r="D51" s="0" t="n">
        <f aca="false">ROUND(C51)</f>
        <v>7</v>
      </c>
      <c r="F51" s="0" t="n">
        <f aca="false">F50+0.1</f>
        <v>3.5</v>
      </c>
      <c r="G51" s="0" t="n">
        <f aca="false">NORMDIST(F51, $K$12,$L$14,0)*$F$2</f>
        <v>12.0997119295098</v>
      </c>
    </row>
    <row collapsed="false" customFormat="false" customHeight="false" hidden="false" ht="12.85" outlineLevel="0" r="52">
      <c r="A52" s="0" t="n">
        <v>7290.28</v>
      </c>
      <c r="B52" s="0" t="n">
        <f aca="false">A52/$F$2</f>
        <v>102.68</v>
      </c>
      <c r="C52" s="0" t="n">
        <f aca="false">(A52-$F$3)/$F$6</f>
        <v>2.90090854991776</v>
      </c>
      <c r="D52" s="0" t="n">
        <f aca="false">ROUND(C52)</f>
        <v>3</v>
      </c>
      <c r="F52" s="0" t="n">
        <f aca="false">F51+0.1</f>
        <v>3.6</v>
      </c>
      <c r="G52" s="0" t="n">
        <f aca="false">NORMDIST(F52, $K$12,$L$14,0)*$F$2</f>
        <v>11.9314007420511</v>
      </c>
    </row>
    <row collapsed="false" customFormat="false" customHeight="false" hidden="false" ht="12.85" outlineLevel="0" r="53">
      <c r="A53" s="0" t="n">
        <v>7296.89</v>
      </c>
      <c r="B53" s="0" t="n">
        <f aca="false">A53/$F$2</f>
        <v>102.773098591549</v>
      </c>
      <c r="C53" s="0" t="n">
        <f aca="false">(A53-$F$3)/$F$6</f>
        <v>2.90594438655316</v>
      </c>
      <c r="D53" s="0" t="n">
        <f aca="false">ROUND(C53)</f>
        <v>3</v>
      </c>
      <c r="F53" s="0" t="n">
        <f aca="false">F52+0.1</f>
        <v>3.7</v>
      </c>
      <c r="G53" s="0" t="n">
        <f aca="false">NORMDIST(F53, $K$12,$L$14,0)*$F$2</f>
        <v>11.7420743695952</v>
      </c>
    </row>
    <row collapsed="false" customFormat="false" customHeight="false" hidden="false" ht="12.85" outlineLevel="0" r="54">
      <c r="A54" s="0" t="n">
        <v>12258.9</v>
      </c>
      <c r="B54" s="0" t="n">
        <f aca="false">A54/$F$2</f>
        <v>172.660563380282</v>
      </c>
      <c r="C54" s="0" t="n">
        <f aca="false">(A54-$F$3)/$F$6</f>
        <v>6.6862578121495</v>
      </c>
      <c r="D54" s="0" t="n">
        <f aca="false">ROUND(C54)</f>
        <v>7</v>
      </c>
      <c r="F54" s="0" t="n">
        <f aca="false">F53+0.1</f>
        <v>3.8</v>
      </c>
      <c r="G54" s="0" t="n">
        <f aca="false">NORMDIST(F54, $K$12,$L$14,0)*$F$2</f>
        <v>11.5328120076529</v>
      </c>
    </row>
    <row collapsed="false" customFormat="false" customHeight="false" hidden="false" ht="12.85" outlineLevel="0" r="55">
      <c r="A55" s="0" t="n">
        <v>5629.05</v>
      </c>
      <c r="B55" s="0" t="n">
        <f aca="false">A55/$F$2</f>
        <v>79.2823943661972</v>
      </c>
      <c r="C55" s="0" t="n">
        <f aca="false">(A55-$F$3)/$F$6</f>
        <v>1.63529842982461</v>
      </c>
      <c r="D55" s="0" t="n">
        <f aca="false">ROUND(C55)</f>
        <v>2</v>
      </c>
      <c r="F55" s="0" t="n">
        <f aca="false">F54+0.1</f>
        <v>3.9</v>
      </c>
      <c r="G55" s="0" t="n">
        <f aca="false">NORMDIST(F55, $K$12,$L$14,0)*$F$2</f>
        <v>11.3047923889164</v>
      </c>
    </row>
    <row collapsed="false" customFormat="false" customHeight="false" hidden="false" ht="12.85" outlineLevel="0" r="56">
      <c r="A56" s="0" t="n">
        <v>12568.1</v>
      </c>
      <c r="B56" s="0" t="n">
        <f aca="false">A56/$F$2</f>
        <v>177.015492957746</v>
      </c>
      <c r="C56" s="0" t="n">
        <f aca="false">(A56-$F$3)/$F$6</f>
        <v>6.92182221270379</v>
      </c>
      <c r="D56" s="0" t="n">
        <f aca="false">ROUND(C56)</f>
        <v>7</v>
      </c>
      <c r="F56" s="0" t="n">
        <f aca="false">F55+0.1</f>
        <v>4</v>
      </c>
      <c r="G56" s="0" t="n">
        <f aca="false">NORMDIST(F56, $K$12,$L$14,0)*$F$2</f>
        <v>11.0592827387492</v>
      </c>
    </row>
    <row collapsed="false" customFormat="false" customHeight="false" hidden="false" ht="12.85" outlineLevel="0" r="57">
      <c r="A57" s="0" t="n">
        <v>3933.63</v>
      </c>
      <c r="B57" s="0" t="n">
        <f aca="false">A57/$F$2</f>
        <v>55.4032394366197</v>
      </c>
      <c r="C57" s="0" t="n">
        <f aca="false">(A57-$F$3)/$F$6</f>
        <v>0.343640616151415</v>
      </c>
      <c r="D57" s="0" t="n">
        <f aca="false">ROUND(C57)</f>
        <v>0</v>
      </c>
      <c r="F57" s="0" t="n">
        <f aca="false">F56+0.1</f>
        <v>4.1</v>
      </c>
      <c r="G57" s="0" t="n">
        <f aca="false">NORMDIST(F57, $K$12,$L$14,0)*$F$2</f>
        <v>10.7976270687347</v>
      </c>
    </row>
    <row collapsed="false" customFormat="false" customHeight="false" hidden="false" ht="12.85" outlineLevel="0" r="58">
      <c r="A58" s="0" t="n">
        <v>5034.78</v>
      </c>
      <c r="B58" s="0" t="n">
        <f aca="false">A58/$F$2</f>
        <v>70.9123943661972</v>
      </c>
      <c r="C58" s="0" t="n">
        <f aca="false">(A58-$F$3)/$F$6</f>
        <v>1.18255309891453</v>
      </c>
      <c r="D58" s="0" t="n">
        <f aca="false">ROUND(C58)</f>
        <v>1</v>
      </c>
      <c r="F58" s="0" t="n">
        <f aca="false">F57+0.1</f>
        <v>4.2</v>
      </c>
      <c r="G58" s="0" t="n">
        <f aca="false">NORMDIST(F58, $K$12,$L$14,0)*$F$2</f>
        <v>10.521233959254</v>
      </c>
    </row>
    <row collapsed="false" customFormat="false" customHeight="false" hidden="false" ht="12.85" outlineLevel="0" r="59">
      <c r="A59" s="0" t="n">
        <v>13679.1</v>
      </c>
      <c r="B59" s="0" t="n">
        <f aca="false">A59/$F$2</f>
        <v>192.66338028169</v>
      </c>
      <c r="C59" s="0" t="n">
        <f aca="false">(A59-$F$3)/$F$6</f>
        <v>7.76823893008999</v>
      </c>
      <c r="D59" s="0" t="n">
        <f aca="false">ROUND(C59)</f>
        <v>8</v>
      </c>
      <c r="F59" s="0" t="n">
        <f aca="false">F58+0.1</f>
        <v>4.3</v>
      </c>
      <c r="G59" s="0" t="n">
        <f aca="false">NORMDIST(F59, $K$12,$L$14,0)*$F$2</f>
        <v>10.23156398595</v>
      </c>
    </row>
    <row collapsed="false" customFormat="false" customHeight="false" hidden="false" ht="12.85" outlineLevel="0" r="60">
      <c r="A60" s="0" t="n">
        <v>9274.59</v>
      </c>
      <c r="B60" s="0" t="n">
        <f aca="false">A60/$F$2</f>
        <v>130.628028169014</v>
      </c>
      <c r="C60" s="0" t="n">
        <f aca="false">(A60-$F$3)/$F$6</f>
        <v>4.4126575656483</v>
      </c>
      <c r="D60" s="0" t="n">
        <f aca="false">ROUND(C60)</f>
        <v>4</v>
      </c>
      <c r="F60" s="0" t="n">
        <f aca="false">F59+0.1</f>
        <v>4.4</v>
      </c>
      <c r="G60" s="0" t="n">
        <f aca="false">NORMDIST(F60, $K$12,$L$14,0)*$F$2</f>
        <v>9.93011694631139</v>
      </c>
    </row>
    <row collapsed="false" customFormat="false" customHeight="false" hidden="false" ht="12.85" outlineLevel="0" r="61">
      <c r="A61" s="0" t="n">
        <v>11220.3</v>
      </c>
      <c r="B61" s="0" t="n">
        <f aca="false">A61/$F$2</f>
        <v>158.032394366197</v>
      </c>
      <c r="C61" s="0" t="n">
        <f aca="false">(A61-$F$3)/$F$6</f>
        <v>5.89499912387108</v>
      </c>
      <c r="D61" s="0" t="n">
        <f aca="false">ROUND(C61)</f>
        <v>6</v>
      </c>
      <c r="F61" s="0" t="n">
        <f aca="false">F60+0.1</f>
        <v>4.5</v>
      </c>
      <c r="G61" s="0" t="n">
        <f aca="false">NORMDIST(F61, $K$12,$L$14,0)*$F$2</f>
        <v>9.61841904150362</v>
      </c>
    </row>
    <row collapsed="false" customFormat="false" customHeight="false" hidden="false" ht="12.85" outlineLevel="0" r="62">
      <c r="A62" s="0" t="n">
        <v>4940.92</v>
      </c>
      <c r="B62" s="0" t="n">
        <f aca="false">A62/$F$2</f>
        <v>69.5904225352113</v>
      </c>
      <c r="C62" s="0" t="n">
        <f aca="false">(A62-$F$3)/$F$6</f>
        <v>1.1110457423944</v>
      </c>
      <c r="D62" s="0" t="n">
        <f aca="false">ROUND(C62)</f>
        <v>1</v>
      </c>
      <c r="F62" s="0" t="n">
        <f aca="false">F61+0.1</f>
        <v>4.6</v>
      </c>
      <c r="G62" s="0" t="n">
        <f aca="false">NORMDIST(F62, $K$12,$L$14,0)*$F$2</f>
        <v>9.29801016507412</v>
      </c>
    </row>
    <row collapsed="false" customFormat="false" customHeight="false" hidden="false" ht="12.85" outlineLevel="0" r="63">
      <c r="A63" s="0" t="n">
        <v>5954.67</v>
      </c>
      <c r="B63" s="0" t="n">
        <f aca="false">A63/$F$2</f>
        <v>83.8685915492958</v>
      </c>
      <c r="C63" s="0" t="n">
        <f aca="false">(A63-$F$3)/$F$6</f>
        <v>1.88337242758816</v>
      </c>
      <c r="D63" s="0" t="n">
        <f aca="false">ROUND(C63)</f>
        <v>2</v>
      </c>
      <c r="F63" s="0" t="n">
        <f aca="false">F62+0.1</f>
        <v>4.7</v>
      </c>
      <c r="G63" s="0" t="n">
        <f aca="false">NORMDIST(F63, $K$12,$L$14,0)*$F$2</f>
        <v>8.97043144437742</v>
      </c>
    </row>
    <row collapsed="false" customFormat="false" customHeight="false" hidden="false" ht="12.85" outlineLevel="0" r="64">
      <c r="A64" s="0" t="n">
        <v>5280.07</v>
      </c>
      <c r="B64" s="0" t="n">
        <f aca="false">A64/$F$2</f>
        <v>74.3671830985915</v>
      </c>
      <c r="C64" s="0" t="n">
        <f aca="false">(A64-$F$3)/$F$6</f>
        <v>1.36942758731027</v>
      </c>
      <c r="D64" s="0" t="n">
        <f aca="false">ROUND(C64)</f>
        <v>1</v>
      </c>
      <c r="F64" s="0" t="n">
        <f aca="false">F63+0.1</f>
        <v>4.8</v>
      </c>
      <c r="G64" s="0" t="n">
        <f aca="false">NORMDIST(F64, $K$12,$L$14,0)*$F$2</f>
        <v>8.63721317268272</v>
      </c>
    </row>
    <row collapsed="false" customFormat="false" customHeight="false" hidden="false" ht="12.85" outlineLevel="0" r="65">
      <c r="A65" s="0" t="n">
        <v>4844.88</v>
      </c>
      <c r="B65" s="0" t="n">
        <f aca="false">A65/$F$2</f>
        <v>68.2377464788732</v>
      </c>
      <c r="C65" s="0" t="n">
        <f aca="false">(A65-$F$3)/$F$6</f>
        <v>1.03787755019118</v>
      </c>
      <c r="D65" s="0" t="n">
        <f aca="false">ROUND(C65)</f>
        <v>1</v>
      </c>
      <c r="F65" s="0" t="n">
        <f aca="false">F64+0.1</f>
        <v>4.9</v>
      </c>
      <c r="G65" s="0" t="n">
        <f aca="false">NORMDIST(F65, $K$12,$L$14,0)*$F$2</f>
        <v>8.29986326013453</v>
      </c>
    </row>
    <row collapsed="false" customFormat="false" customHeight="false" hidden="false" ht="12.85" outlineLevel="0" r="66">
      <c r="A66" s="0" t="n">
        <v>3482.57</v>
      </c>
      <c r="B66" s="0" t="n">
        <f aca="false">A66/$F$2</f>
        <v>49.0502816901409</v>
      </c>
      <c r="C66" s="0" t="n">
        <f aca="false">(A66-$F$3)/$F$6</f>
        <v>0</v>
      </c>
      <c r="D66" s="0" t="n">
        <f aca="false">ROUND(C66)</f>
        <v>0</v>
      </c>
      <c r="F66" s="0" t="n">
        <f aca="false">F65+0.1</f>
        <v>5</v>
      </c>
      <c r="G66" s="0" t="n">
        <f aca="false">NORMDIST(F66, $K$12,$L$14,0)*$F$2</f>
        <v>7.95985632027384</v>
      </c>
    </row>
    <row collapsed="false" customFormat="false" customHeight="false" hidden="false" ht="12.85" outlineLevel="0" r="67">
      <c r="A67" s="0" t="n">
        <v>5658.86</v>
      </c>
      <c r="B67" s="0" t="n">
        <f aca="false">A67/$F$2</f>
        <v>79.7022535211268</v>
      </c>
      <c r="C67" s="0" t="n">
        <f aca="false">(A67-$F$3)/$F$6</f>
        <v>1.65800921501389</v>
      </c>
      <c r="D67" s="0" t="n">
        <f aca="false">ROUND(C67)</f>
        <v>2</v>
      </c>
      <c r="F67" s="0" t="n">
        <f aca="false">F66+0.1</f>
        <v>5.1</v>
      </c>
      <c r="G67" s="0" t="n">
        <f aca="false">NORMDIST(F67, $K$12,$L$14,0)*$F$2</f>
        <v>7.61862349595061</v>
      </c>
    </row>
    <row collapsed="false" customFormat="false" customHeight="false" hidden="false" ht="12.85" outlineLevel="0" r="68">
      <c r="A68" s="0" t="n">
        <v>3776.74</v>
      </c>
      <c r="B68" s="0" t="n">
        <f aca="false">A68/$F$2</f>
        <v>53.1935211267606</v>
      </c>
      <c r="C68" s="0" t="n">
        <f aca="false">(A68-$F$3)/$F$6</f>
        <v>0.224113776555806</v>
      </c>
      <c r="D68" s="0" t="n">
        <f aca="false">ROUND(C68)</f>
        <v>0</v>
      </c>
      <c r="F68" s="0" t="n">
        <f aca="false">F67+0.1</f>
        <v>5.2</v>
      </c>
      <c r="G68" s="0" t="n">
        <f aca="false">NORMDIST(F68, $K$12,$L$14,0)*$F$2</f>
        <v>7.27754311444317</v>
      </c>
    </row>
    <row collapsed="false" customFormat="false" customHeight="false" hidden="false" ht="12.85" outlineLevel="0" r="69">
      <c r="A69" s="0" t="n">
        <v>4852.89</v>
      </c>
      <c r="B69" s="0" t="n">
        <f aca="false">A69/$F$2</f>
        <v>68.3505633802817</v>
      </c>
      <c r="C69" s="0" t="n">
        <f aca="false">(A69-$F$3)/$F$6</f>
        <v>1.04397997854966</v>
      </c>
      <c r="D69" s="0" t="n">
        <f aca="false">ROUND(C69)</f>
        <v>1</v>
      </c>
      <c r="F69" s="0" t="n">
        <f aca="false">F68+0.1</f>
        <v>5.3</v>
      </c>
      <c r="G69" s="0" t="n">
        <f aca="false">NORMDIST(F69, $K$12,$L$14,0)*$F$2</f>
        <v>6.93793224673668</v>
      </c>
    </row>
    <row collapsed="false" customFormat="false" customHeight="false" hidden="false" ht="12.85" outlineLevel="0" r="70">
      <c r="A70" s="0" t="n">
        <v>7420.73</v>
      </c>
      <c r="B70" s="0" t="n">
        <f aca="false">A70/$F$2</f>
        <v>104.517323943662</v>
      </c>
      <c r="C70" s="0" t="n">
        <f aca="false">(A70-$F$3)/$F$6</f>
        <v>3.00029204297179</v>
      </c>
      <c r="D70" s="0" t="n">
        <f aca="false">ROUND(C70)</f>
        <v>3</v>
      </c>
      <c r="F70" s="0" t="n">
        <f aca="false">F69+0.1</f>
        <v>5.4</v>
      </c>
      <c r="G70" s="0" t="n">
        <f aca="false">NORMDIST(F70, $K$12,$L$14,0)*$F$2</f>
        <v>6.60103923049313</v>
      </c>
    </row>
    <row collapsed="false" customFormat="false" customHeight="false" hidden="false" ht="12.85" outlineLevel="0" r="71">
      <c r="A71" s="0" t="n">
        <v>4119.16</v>
      </c>
      <c r="B71" s="0" t="n">
        <f aca="false">A71/$F$2</f>
        <v>58.016338028169</v>
      </c>
      <c r="C71" s="0" t="n">
        <f aca="false">(A71-$F$3)/$F$6</f>
        <v>0.484986874996296</v>
      </c>
      <c r="D71" s="0" t="n">
        <f aca="false">ROUND(C71)</f>
        <v>0</v>
      </c>
      <c r="F71" s="0" t="n">
        <f aca="false">F70+0.1</f>
        <v>5.5</v>
      </c>
      <c r="G71" s="0" t="n">
        <f aca="false">NORMDIST(F71, $K$12,$L$14,0)*$F$2</f>
        <v>6.26803720056255</v>
      </c>
    </row>
    <row collapsed="false" customFormat="false" customHeight="false" hidden="false" ht="12.85" outlineLevel="0" r="72">
      <c r="A72" s="0" t="n">
        <f aca="false">SUM(A1:A71)</f>
        <v>508429.46</v>
      </c>
      <c r="B72" s="0" t="n">
        <f aca="false">SUM(B1:B71)</f>
        <v>7160.97830985916</v>
      </c>
      <c r="F72" s="0" t="n">
        <f aca="false">F71+0.1</f>
        <v>5.6</v>
      </c>
      <c r="G72" s="0" t="n">
        <f aca="false">NORMDIST(F72, $K$12,$L$14,0)*$F$2</f>
        <v>5.94001865522472</v>
      </c>
    </row>
    <row collapsed="false" customFormat="false" customHeight="false" hidden="false" ht="12.85" outlineLevel="0" r="73">
      <c r="A73" s="0" t="n">
        <f aca="false">A72*A72</f>
        <v>258500515795.892</v>
      </c>
      <c r="B73" s="0" t="n">
        <f aca="false">B72*B72</f>
        <v>51279610.3542733</v>
      </c>
      <c r="F73" s="0" t="n">
        <f aca="false">F72+0.1</f>
        <v>5.7</v>
      </c>
      <c r="G73" s="0" t="n">
        <f aca="false">NORMDIST(F73, $K$12,$L$14,0)*$F$2</f>
        <v>5.61799107098236</v>
      </c>
    </row>
    <row collapsed="false" customFormat="false" customHeight="false" hidden="false" ht="12.85" outlineLevel="0" r="74">
      <c r="C74" s="0" t="n">
        <f aca="false">SUMSQ(A1:A71)/F2</f>
        <v>59390467.9877549</v>
      </c>
      <c r="F74" s="0" t="n">
        <f aca="false">F73+0.1</f>
        <v>5.8</v>
      </c>
      <c r="G74" s="0" t="n">
        <f aca="false">NORMDIST(F74, $K$12,$L$14,0)*$F$2</f>
        <v>5.30287356390717</v>
      </c>
    </row>
    <row collapsed="false" customFormat="false" customHeight="false" hidden="false" ht="12.85" outlineLevel="0" r="75">
      <c r="F75" s="0" t="n">
        <f aca="false">F74+0.1</f>
        <v>5.9</v>
      </c>
      <c r="G75" s="0" t="n">
        <f aca="false">NORMDIST(F75, $K$12,$L$14,0)*$F$2</f>
        <v>4.99549458149645</v>
      </c>
    </row>
    <row collapsed="false" customFormat="false" customHeight="false" hidden="false" ht="12.85" outlineLevel="0" r="76">
      <c r="F76" s="0" t="n">
        <f aca="false">F75+0.1</f>
        <v>6</v>
      </c>
      <c r="G76" s="0" t="n">
        <f aca="false">NORMDIST(F76, $K$12,$L$14,0)*$F$2</f>
        <v>4.69659059593731</v>
      </c>
    </row>
    <row collapsed="false" customFormat="false" customHeight="false" hidden="false" ht="12.85" outlineLevel="0" r="77">
      <c r="C77" s="0" t="n">
        <f aca="false">C74-B73</f>
        <v>8110857.63348162</v>
      </c>
      <c r="F77" s="0" t="n">
        <f aca="false">F76+0.1</f>
        <v>6.09999999999999</v>
      </c>
      <c r="G77" s="0" t="n">
        <f aca="false">NORMDIST(F77, $K$12,$L$14,0)*$F$2</f>
        <v>4.40680575776944</v>
      </c>
    </row>
    <row collapsed="false" customFormat="false" customHeight="false" hidden="false" ht="12.85" outlineLevel="0" r="78">
      <c r="C78" s="0" t="n">
        <f aca="false">SQRT(C77)</f>
        <v>2847.95674712268</v>
      </c>
      <c r="F78" s="0" t="n">
        <f aca="false">F77+0.1</f>
        <v>6.19999999999999</v>
      </c>
      <c r="G78" s="0" t="n">
        <f aca="false">NORMDIST(F78, $K$12,$L$14,0)*$F$2</f>
        <v>4.12669245833125</v>
      </c>
    </row>
    <row collapsed="false" customFormat="false" customHeight="false" hidden="false" ht="12.85" outlineLevel="0" r="79">
      <c r="F79" s="0" t="n">
        <f aca="false">F78+0.1</f>
        <v>6.29999999999999</v>
      </c>
      <c r="G79" s="0" t="n">
        <f aca="false">NORMDIST(F79, $K$12,$L$14,0)*$F$2</f>
        <v>3.8567127401751</v>
      </c>
    </row>
    <row collapsed="false" customFormat="false" customHeight="false" hidden="false" ht="12.85" outlineLevel="0" r="80">
      <c r="A80" s="0" t="n">
        <f aca="false">MEDIAN(A1:A71)</f>
        <v>6566.65</v>
      </c>
      <c r="F80" s="0" t="n">
        <f aca="false">F79+0.1</f>
        <v>6.39999999999999</v>
      </c>
      <c r="G80" s="0" t="n">
        <f aca="false">NORMDIST(F80, $K$12,$L$14,0)*$F$2</f>
        <v>3.59724048692423</v>
      </c>
    </row>
    <row collapsed="false" customFormat="false" customHeight="false" hidden="false" ht="12.85" outlineLevel="0" r="81">
      <c r="C81" s="0" t="n">
        <f aca="false">AVERAGE(A1:A71)</f>
        <v>7160.97830985916</v>
      </c>
      <c r="F81" s="0" t="n">
        <f aca="false">F80+0.1</f>
        <v>6.49999999999999</v>
      </c>
      <c r="G81" s="0" t="n">
        <f aca="false">NORMDIST(F81, $K$12,$L$14,0)*$F$2</f>
        <v>3.34856431785729</v>
      </c>
    </row>
    <row collapsed="false" customFormat="false" customHeight="false" hidden="false" ht="12.85" outlineLevel="0" r="82">
      <c r="C82" s="0" t="n">
        <f aca="false">STDEV(A1:A71)</f>
        <v>2868.22715771357</v>
      </c>
      <c r="F82" s="0" t="n">
        <f aca="false">F81+0.1</f>
        <v>6.59999999999999</v>
      </c>
      <c r="G82" s="0" t="n">
        <f aca="false">NORMDIST(F82, $K$12,$L$14,0)*$F$2</f>
        <v>3.11089110786028</v>
      </c>
    </row>
    <row collapsed="false" customFormat="false" customHeight="false" hidden="false" ht="12.85" outlineLevel="0" r="83">
      <c r="F83" s="0" t="n">
        <f aca="false">F82+0.1</f>
        <v>6.69999999999999</v>
      </c>
      <c r="G83" s="0" t="n">
        <f aca="false">NORMDIST(F83, $K$12,$L$14,0)*$F$2</f>
        <v>2.88435005025834</v>
      </c>
    </row>
    <row collapsed="false" customFormat="false" customHeight="false" hidden="false" ht="12.85" outlineLevel="0" r="84">
      <c r="F84" s="0" t="n">
        <f aca="false">F83+0.1</f>
        <v>6.79999999999999</v>
      </c>
      <c r="G84" s="0" t="n">
        <f aca="false">NORMDIST(F84, $K$12,$L$14,0)*$F$2</f>
        <v>2.6689971783868</v>
      </c>
    </row>
    <row collapsed="false" customFormat="false" customHeight="false" hidden="false" ht="12.85" outlineLevel="0" r="85">
      <c r="A85" s="0" t="n">
        <v>1000</v>
      </c>
      <c r="C85" s="0" t="n">
        <f aca="false">NORMDIST(A85, $C$81, $L$15, 0)</f>
        <v>0</v>
      </c>
      <c r="F85" s="0" t="n">
        <f aca="false">F84+0.1</f>
        <v>6.89999999999999</v>
      </c>
      <c r="G85" s="0" t="n">
        <f aca="false">NORMDIST(F85, $K$12,$L$14,0)*$F$2</f>
        <v>2.46482026150863</v>
      </c>
    </row>
    <row collapsed="false" customFormat="false" customHeight="false" hidden="false" ht="12.85" outlineLevel="0" r="86">
      <c r="A86" s="0" t="n">
        <v>2000</v>
      </c>
      <c r="C86" s="0" t="n">
        <f aca="false">NORMDIST(A86, $C$81, $L$15, 0)</f>
        <v>0</v>
      </c>
      <c r="F86" s="0" t="n">
        <f aca="false">F85+0.1</f>
        <v>6.99999999999999</v>
      </c>
      <c r="G86" s="0" t="n">
        <f aca="false">NORMDIST(F86, $K$12,$L$14,0)*$F$2</f>
        <v>2.27174399174121</v>
      </c>
    </row>
    <row collapsed="false" customFormat="false" customHeight="false" hidden="false" ht="12.85" outlineLevel="0" r="87">
      <c r="A87" s="0" t="n">
        <v>3000</v>
      </c>
      <c r="C87" s="0" t="n">
        <f aca="false">NORMDIST(A87, $C$81, $L$15, 0)</f>
        <v>0</v>
      </c>
      <c r="F87" s="0" t="n">
        <f aca="false">F86+0.1</f>
        <v>7.09999999999999</v>
      </c>
      <c r="G87" s="0" t="n">
        <f aca="false">NORMDIST(F87, $K$12,$L$14,0)*$F$2</f>
        <v>2.08963538090662</v>
      </c>
    </row>
    <row collapsed="false" customFormat="false" customHeight="false" hidden="false" ht="12.85" outlineLevel="0" r="88">
      <c r="A88" s="0" t="n">
        <v>4000</v>
      </c>
      <c r="C88" s="0" t="n">
        <f aca="false">NORMDIST(A88, $C$81, $L$15, 0)</f>
        <v>0</v>
      </c>
      <c r="F88" s="0" t="n">
        <f aca="false">F87+0.1</f>
        <v>7.19999999999999</v>
      </c>
      <c r="G88" s="0" t="n">
        <f aca="false">NORMDIST(F88, $K$12,$L$14,0)*$F$2</f>
        <v>1.91830928954012</v>
      </c>
    </row>
    <row collapsed="false" customFormat="false" customHeight="false" hidden="false" ht="12.85" outlineLevel="0" r="89">
      <c r="A89" s="0" t="n">
        <v>5000</v>
      </c>
      <c r="C89" s="0" t="n">
        <f aca="false">NORMDIST(A89, $C$81, $L$15, 0)</f>
        <v>0</v>
      </c>
      <c r="F89" s="0" t="n">
        <f aca="false">F88+0.1</f>
        <v>7.29999999999999</v>
      </c>
      <c r="G89" s="0" t="n">
        <f aca="false">NORMDIST(F89, $K$12,$L$14,0)*$F$2</f>
        <v>1.75753401454292</v>
      </c>
    </row>
    <row collapsed="false" customFormat="false" customHeight="false" hidden="false" ht="12.85" outlineLevel="0" r="90">
      <c r="A90" s="0" t="n">
        <v>6000</v>
      </c>
      <c r="C90" s="0" t="n">
        <f aca="false">NORMDIST(A90, $C$81, $L$15, 0)</f>
        <v>0</v>
      </c>
      <c r="F90" s="0" t="n">
        <f aca="false">F89+0.1</f>
        <v>7.39999999999999</v>
      </c>
      <c r="G90" s="0" t="n">
        <f aca="false">NORMDIST(F90, $K$12,$L$14,0)*$F$2</f>
        <v>1.60703686700407</v>
      </c>
    </row>
    <row collapsed="false" customFormat="false" customHeight="false" hidden="false" ht="12.85" outlineLevel="0" r="91">
      <c r="A91" s="0" t="n">
        <v>7000</v>
      </c>
      <c r="C91" s="0" t="n">
        <f aca="false">NORMDIST(A91, $C$81, $L$15, 0)</f>
        <v>0</v>
      </c>
      <c r="F91" s="0" t="n">
        <f aca="false">F90+0.1</f>
        <v>7.49999999999999</v>
      </c>
      <c r="G91" s="0" t="n">
        <f aca="false">NORMDIST(F91, $K$12,$L$14,0)*$F$2</f>
        <v>1.46650967739215</v>
      </c>
    </row>
    <row collapsed="false" customFormat="false" customHeight="false" hidden="false" ht="12.85" outlineLevel="0" r="92">
      <c r="A92" s="0" t="n">
        <v>8000</v>
      </c>
      <c r="C92" s="0" t="n">
        <f aca="false">NORMDIST(A92, $C$81, $L$15, 0)</f>
        <v>0</v>
      </c>
      <c r="F92" s="0" t="n">
        <f aca="false">F91+0.1</f>
        <v>7.59999999999999</v>
      </c>
      <c r="G92" s="0" t="n">
        <f aca="false">NORMDIST(F92, $K$12,$L$14,0)*$F$2</f>
        <v>1.33561417148366</v>
      </c>
    </row>
    <row collapsed="false" customFormat="false" customHeight="false" hidden="false" ht="12.85" outlineLevel="0" r="93">
      <c r="A93" s="0" t="n">
        <v>9000</v>
      </c>
      <c r="C93" s="0" t="n">
        <f aca="false">NORMDIST(A93, $C$81, $L$15, 0)</f>
        <v>0</v>
      </c>
      <c r="F93" s="0" t="n">
        <f aca="false">F92+0.1</f>
        <v>7.69999999999999</v>
      </c>
      <c r="G93" s="0" t="n">
        <f aca="false">NORMDIST(F93, $K$12,$L$14,0)*$F$2</f>
        <v>1.21398716690377</v>
      </c>
    </row>
    <row collapsed="false" customFormat="false" customHeight="false" hidden="false" ht="12.85" outlineLevel="0" r="94">
      <c r="A94" s="0" t="n">
        <v>10000</v>
      </c>
      <c r="C94" s="0" t="n">
        <f aca="false">NORMDIST(A94, $C$81, $L$15, 0)</f>
        <v>0</v>
      </c>
      <c r="F94" s="0" t="n">
        <f aca="false">F93+0.1</f>
        <v>7.79999999999999</v>
      </c>
      <c r="G94" s="0" t="n">
        <f aca="false">NORMDIST(F94, $K$12,$L$14,0)*$F$2</f>
        <v>1.10124554686847</v>
      </c>
    </row>
    <row collapsed="false" customFormat="false" customHeight="false" hidden="false" ht="12.85" outlineLevel="0" r="95">
      <c r="A95" s="0" t="n">
        <v>11000</v>
      </c>
      <c r="C95" s="0" t="n">
        <f aca="false">NORMDIST(A95, $C$81, $L$15, 0)</f>
        <v>0</v>
      </c>
      <c r="F95" s="0" t="n">
        <f aca="false">F94+0.1</f>
        <v>7.89999999999999</v>
      </c>
      <c r="G95" s="0" t="n">
        <f aca="false">NORMDIST(F95, $K$12,$L$14,0)*$F$2</f>
        <v>0.996990974500582</v>
      </c>
    </row>
    <row collapsed="false" customFormat="false" customHeight="false" hidden="false" ht="12.85" outlineLevel="0" r="96">
      <c r="A96" s="0" t="n">
        <v>12000</v>
      </c>
      <c r="C96" s="0" t="n">
        <f aca="false">NORMDIST(A96, $C$81, $L$15, 0)</f>
        <v>0</v>
      </c>
      <c r="F96" s="0" t="n">
        <f aca="false">F95+0.1</f>
        <v>7.99999999999999</v>
      </c>
      <c r="G96" s="0" t="n">
        <f aca="false">NORMDIST(F96, $K$12,$L$14,0)*$F$2</f>
        <v>0.900814317826488</v>
      </c>
    </row>
    <row collapsed="false" customFormat="false" customHeight="false" hidden="false" ht="12.85" outlineLevel="0" r="97">
      <c r="A97" s="0" t="n">
        <v>13000</v>
      </c>
      <c r="C97" s="0" t="n">
        <f aca="false">NORMDIST(A97, $C$81, $L$15, 0)</f>
        <v>0</v>
      </c>
      <c r="F97" s="0" t="n">
        <f aca="false">F96+0.1</f>
        <v>8.09999999999999</v>
      </c>
      <c r="G97" s="0" t="n">
        <f aca="false">NORMDIST(F97, $K$12,$L$14,0)*$F$2</f>
        <v>0.812299762133188</v>
      </c>
    </row>
    <row collapsed="false" customFormat="false" customHeight="false" hidden="false" ht="12.85" outlineLevel="0" r="98">
      <c r="A98" s="0" t="n">
        <v>14000</v>
      </c>
      <c r="C98" s="0" t="n">
        <f aca="false">NORMDIST(A98, $C$81, $L$15, 0)</f>
        <v>0</v>
      </c>
      <c r="F98" s="0" t="n">
        <f aca="false">F97+0.1</f>
        <v>8.19999999999999</v>
      </c>
      <c r="G98" s="0" t="n">
        <f aca="false">NORMDIST(F98, $K$12,$L$14,0)*$F$2</f>
        <v>0.73102859268154</v>
      </c>
    </row>
    <row collapsed="false" customFormat="false" customHeight="false" hidden="false" ht="12.85" outlineLevel="0" r="99">
      <c r="A99" s="0" t="n">
        <v>15000</v>
      </c>
      <c r="C99" s="0" t="n">
        <f aca="false">NORMDIST(A99, $C$81, $L$15, 0)</f>
        <v>0</v>
      </c>
      <c r="F99" s="0" t="n">
        <f aca="false">F98+0.1</f>
        <v>8.29999999999999</v>
      </c>
      <c r="G99" s="0" t="n">
        <f aca="false">NORMDIST(F99, $K$12,$L$14,0)*$F$2</f>
        <v>0.656582636746648</v>
      </c>
    </row>
    <row collapsed="false" customFormat="false" customHeight="false" hidden="false" ht="12.85" outlineLevel="0" r="100">
      <c r="A100" s="0" t="n">
        <v>16000</v>
      </c>
      <c r="C100" s="0" t="n">
        <f aca="false">NORMDIST(A100, $C$81, $L$15, 0)</f>
        <v>0</v>
      </c>
      <c r="F100" s="0" t="n">
        <f aca="false">F99+0.1</f>
        <v>8.39999999999999</v>
      </c>
      <c r="G100" s="0" t="n">
        <f aca="false">NORMDIST(F100, $K$12,$L$14,0)*$F$2</f>
        <v>0.588547359522325</v>
      </c>
    </row>
    <row collapsed="false" customFormat="false" customHeight="false" hidden="false" ht="12.85" outlineLevel="0" r="101">
      <c r="A101" s="0" t="n">
        <v>17000</v>
      </c>
      <c r="C101" s="0" t="n">
        <f aca="false">NORMDIST(A101, $C$81, $L$15, 0)</f>
        <v>0</v>
      </c>
      <c r="F101" s="0" t="n">
        <f aca="false">F100+0.1</f>
        <v>8.49999999999999</v>
      </c>
      <c r="G101" s="0" t="n">
        <f aca="false">NORMDIST(F101, $K$12,$L$14,0)*$F$2</f>
        <v>0.526514613528467</v>
      </c>
    </row>
    <row collapsed="false" customFormat="false" customHeight="false" hidden="false" ht="12.85" outlineLevel="0" r="102">
      <c r="A102" s="0" t="n">
        <v>18000</v>
      </c>
      <c r="C102" s="0" t="n">
        <f aca="false">NORMDIST(A102, $C$81, $L$15, 0)</f>
        <v>0</v>
      </c>
      <c r="F102" s="0" t="n">
        <f aca="false">F101+0.1</f>
        <v>8.59999999999999</v>
      </c>
      <c r="G102" s="0" t="n">
        <f aca="false">NORMDIST(F102, $K$12,$L$14,0)*$F$2</f>
        <v>0.470085045757794</v>
      </c>
    </row>
    <row collapsed="false" customFormat="false" customHeight="false" hidden="false" ht="12.85" outlineLevel="0" r="103">
      <c r="A103" s="0" t="n">
        <v>19000</v>
      </c>
      <c r="C103" s="0" t="n">
        <f aca="false">NORMDIST(A103, $C$81, $L$15, 0)</f>
        <v>0</v>
      </c>
      <c r="F103" s="0" t="n">
        <f aca="false">F102+0.1</f>
        <v>8.69999999999999</v>
      </c>
      <c r="G103" s="0" t="n">
        <f aca="false">NORMDIST(F103, $K$12,$L$14,0)*$F$2</f>
        <v>0.418870170864623</v>
      </c>
    </row>
    <row collapsed="false" customFormat="false" customHeight="false" hidden="false" ht="12.85" outlineLevel="0" r="104">
      <c r="A104" s="0" t="n">
        <v>20000</v>
      </c>
      <c r="C104" s="0" t="n">
        <f aca="false">NORMDIST(A104, $C$81, $L$15, 0)</f>
        <v>0</v>
      </c>
      <c r="F104" s="0" t="n">
        <f aca="false">F103+0.1</f>
        <v>8.79999999999999</v>
      </c>
      <c r="G104" s="0" t="n">
        <f aca="false">NORMDIST(F104, $K$12,$L$14,0)*$F$2</f>
        <v>0.372494122219157</v>
      </c>
    </row>
    <row collapsed="false" customFormat="false" customHeight="false" hidden="false" ht="12.85" outlineLevel="0" r="105">
      <c r="A105" s="0" t="n">
        <v>21000</v>
      </c>
      <c r="C105" s="0" t="n">
        <f aca="false">NORMDIST(A105, $C$81, $L$15, 0)</f>
        <v>0</v>
      </c>
      <c r="F105" s="0" t="n">
        <f aca="false">F104+0.1</f>
        <v>8.89999999999998</v>
      </c>
      <c r="G105" s="0" t="n">
        <f aca="false">NORMDIST(F105, $K$12,$L$14,0)*$F$2</f>
        <v>0.33059509562349</v>
      </c>
    </row>
    <row collapsed="false" customFormat="false" customHeight="false" hidden="false" ht="12.85" outlineLevel="0" r="106">
      <c r="A106" s="0" t="n">
        <v>22000</v>
      </c>
      <c r="C106" s="0" t="n">
        <f aca="false">NORMDIST(A106, $C$81, $L$15, 0)</f>
        <v>0</v>
      </c>
      <c r="F106" s="0" t="n">
        <f aca="false">F105+0.1</f>
        <v>8.99999999999998</v>
      </c>
      <c r="G106" s="0" t="n">
        <f aca="false">NORMDIST(F106, $K$12,$L$14,0)*$F$2</f>
        <v>0.292826502918354</v>
      </c>
    </row>
    <row collapsed="false" customFormat="false" customHeight="false" hidden="false" ht="12.85" outlineLevel="0" r="107">
      <c r="A107" s="0" t="n">
        <v>23000</v>
      </c>
      <c r="C107" s="0" t="n">
        <f aca="false">NORMDIST(A107, $C$81, $L$15, 0)</f>
        <v>0</v>
      </c>
    </row>
    <row collapsed="false" customFormat="false" customHeight="false" hidden="false" ht="12.85" outlineLevel="0" r="108">
      <c r="A108" s="0" t="n">
        <v>24000</v>
      </c>
      <c r="C108" s="0" t="n">
        <f aca="false">NORMDIST(A108, $C$81, $L$15, 0)</f>
        <v>0</v>
      </c>
    </row>
    <row collapsed="false" customFormat="false" customHeight="false" hidden="false" ht="12.85" outlineLevel="0" r="109">
      <c r="A109" s="0" t="n">
        <v>25000</v>
      </c>
      <c r="C109" s="0" t="n">
        <f aca="false">NORMDIST(A109, $C$81, $L$15, 0)</f>
        <v>0</v>
      </c>
    </row>
    <row collapsed="false" customFormat="false" customHeight="false" hidden="false" ht="12.85" outlineLevel="0" r="110">
      <c r="A110" s="0" t="n">
        <v>26000</v>
      </c>
      <c r="C110" s="0" t="n">
        <f aca="false">NORMDIST(A110, $C$81, $L$15, 0)</f>
        <v>0</v>
      </c>
    </row>
    <row collapsed="false" customFormat="false" customHeight="false" hidden="false" ht="12.85" outlineLevel="0" r="111">
      <c r="A111" s="0" t="n">
        <v>27000</v>
      </c>
      <c r="C111" s="0" t="n">
        <f aca="false">NORMDIST(A111, $C$81, $L$15, 0)</f>
        <v>0</v>
      </c>
    </row>
    <row collapsed="false" customFormat="false" customHeight="false" hidden="false" ht="12.85" outlineLevel="0" r="112">
      <c r="A112" s="0" t="n">
        <v>28000</v>
      </c>
      <c r="C112" s="0" t="n">
        <f aca="false">NORMDIST(A112, $C$81, $L$15, 0)</f>
        <v>0</v>
      </c>
    </row>
    <row collapsed="false" customFormat="false" customHeight="false" hidden="false" ht="12.85" outlineLevel="0" r="113">
      <c r="A113" s="0" t="n">
        <v>29000</v>
      </c>
      <c r="C113" s="0" t="n">
        <f aca="false">NORMDIST(A113, $C$81, $L$15, 0)</f>
        <v>0</v>
      </c>
    </row>
    <row collapsed="false" customFormat="false" customHeight="false" hidden="false" ht="12.85" outlineLevel="0" r="114">
      <c r="A114" s="0" t="n">
        <v>30000</v>
      </c>
      <c r="C114" s="0" t="n">
        <f aca="false">NORMDIST(A114, $C$81, $L$15, 0)</f>
        <v>0</v>
      </c>
    </row>
    <row collapsed="false" customFormat="false" customHeight="false" hidden="false" ht="12.85" outlineLevel="0" r="115">
      <c r="A115" s="0" t="n">
        <v>31000</v>
      </c>
      <c r="C115" s="0" t="n">
        <f aca="false">NORMDIST(A115, $C$81, $L$15, 0)</f>
        <v>0</v>
      </c>
    </row>
    <row collapsed="false" customFormat="false" customHeight="false" hidden="false" ht="12.85" outlineLevel="0" r="116">
      <c r="A116" s="0" t="n">
        <v>32000</v>
      </c>
      <c r="C116" s="0" t="n">
        <f aca="false">NORMDIST(A116, $C$81, $L$15, 0)</f>
        <v>0</v>
      </c>
    </row>
    <row collapsed="false" customFormat="false" customHeight="false" hidden="false" ht="12.85" outlineLevel="0" r="117">
      <c r="A117" s="0" t="n">
        <v>33000</v>
      </c>
      <c r="C117" s="0" t="n">
        <f aca="false">NORMDIST(A117, $C$81, $L$15, 0)</f>
        <v>0</v>
      </c>
    </row>
    <row collapsed="false" customFormat="false" customHeight="false" hidden="false" ht="12.85" outlineLevel="0" r="118">
      <c r="A118" s="0" t="n">
        <v>34000</v>
      </c>
      <c r="C118" s="0" t="n">
        <f aca="false">NORMDIST(A118, $C$81, $L$15, 0)</f>
        <v>0</v>
      </c>
    </row>
    <row collapsed="false" customFormat="false" customHeight="false" hidden="false" ht="12.85" outlineLevel="0" r="119">
      <c r="A119" s="0" t="n">
        <v>35000</v>
      </c>
      <c r="C119" s="0" t="n">
        <f aca="false">NORMDIST(A119, $C$81, $L$15, 0)</f>
        <v>0</v>
      </c>
    </row>
    <row collapsed="false" customFormat="false" customHeight="false" hidden="false" ht="12.85" outlineLevel="0" r="120">
      <c r="A120" s="0" t="n">
        <v>36000</v>
      </c>
      <c r="C120" s="0" t="n">
        <f aca="false">NORMDIST(A120, $C$81, $L$15, 0)</f>
        <v>0</v>
      </c>
    </row>
    <row collapsed="false" customFormat="false" customHeight="false" hidden="false" ht="12.85" outlineLevel="0" r="121">
      <c r="A121" s="0" t="n">
        <v>37000</v>
      </c>
      <c r="C121" s="0" t="n">
        <f aca="false">NORMDIST(A121, $C$81, $L$15, 0)</f>
        <v>0</v>
      </c>
    </row>
    <row collapsed="false" customFormat="false" customHeight="false" hidden="false" ht="12.85" outlineLevel="0" r="122">
      <c r="A122" s="0" t="n">
        <v>38000</v>
      </c>
      <c r="C122" s="0" t="n">
        <f aca="false">NORMDIST(A122, $C$81, $L$15, 0)</f>
        <v>0</v>
      </c>
    </row>
    <row collapsed="false" customFormat="false" customHeight="false" hidden="false" ht="12.85" outlineLevel="0" r="123">
      <c r="A123" s="0" t="n">
        <v>39000</v>
      </c>
      <c r="C123" s="0" t="n">
        <f aca="false">NORMDIST(A123, $C$81, $L$15, 0)</f>
        <v>0</v>
      </c>
    </row>
    <row collapsed="false" customFormat="false" customHeight="false" hidden="false" ht="12.85" outlineLevel="0" r="124">
      <c r="A124" s="0" t="n">
        <v>40000</v>
      </c>
      <c r="C124" s="0" t="n">
        <f aca="false">NORMDIST(A124, $C$81, $L$15, 0)</f>
        <v>0</v>
      </c>
    </row>
    <row collapsed="false" customFormat="false" customHeight="false" hidden="false" ht="12.85" outlineLevel="0" r="125">
      <c r="A125" s="0" t="n">
        <v>41000</v>
      </c>
      <c r="C125" s="0" t="n">
        <f aca="false">NORMDIST(A125, $C$81, $L$15, 0)</f>
        <v>0</v>
      </c>
    </row>
    <row collapsed="false" customFormat="false" customHeight="false" hidden="false" ht="12.85" outlineLevel="0" r="126">
      <c r="A126" s="0" t="n">
        <v>42000</v>
      </c>
      <c r="C126" s="0" t="n">
        <f aca="false">NORMDIST(A126, $C$81, $L$15, 0)</f>
        <v>0</v>
      </c>
    </row>
    <row collapsed="false" customFormat="false" customHeight="false" hidden="false" ht="12.85" outlineLevel="0" r="127">
      <c r="A127" s="0" t="n">
        <v>43000</v>
      </c>
      <c r="C127" s="0" t="n">
        <f aca="false">NORMDIST(A127, $C$81, $L$15, 0)</f>
        <v>0</v>
      </c>
    </row>
    <row collapsed="false" customFormat="false" customHeight="false" hidden="false" ht="12.85" outlineLevel="0" r="128">
      <c r="A128" s="0" t="n">
        <v>44000</v>
      </c>
      <c r="C128" s="0" t="n">
        <f aca="false">NORMDIST(A128, $C$81, $L$15, 0)</f>
        <v>0</v>
      </c>
    </row>
    <row collapsed="false" customFormat="false" customHeight="false" hidden="false" ht="12.85" outlineLevel="0" r="129">
      <c r="A129" s="0" t="n">
        <v>45000</v>
      </c>
      <c r="C129" s="0" t="n">
        <f aca="false">NORMDIST(A129, $C$81, $L$15, 0)</f>
        <v>0</v>
      </c>
    </row>
    <row collapsed="false" customFormat="false" customHeight="false" hidden="false" ht="12.85" outlineLevel="0" r="130">
      <c r="A130" s="0" t="n">
        <v>46000</v>
      </c>
      <c r="C130" s="0" t="n">
        <f aca="false">NORMDIST(A130, $C$81, $L$15, 0)</f>
        <v>0</v>
      </c>
    </row>
    <row collapsed="false" customFormat="false" customHeight="false" hidden="false" ht="12.85" outlineLevel="0" r="131">
      <c r="A131" s="0" t="n">
        <v>47000</v>
      </c>
      <c r="C131" s="0" t="n">
        <f aca="false">NORMDIST(A131, $C$81, $L$15, 0)</f>
        <v>0</v>
      </c>
    </row>
    <row collapsed="false" customFormat="false" customHeight="false" hidden="false" ht="12.85" outlineLevel="0" r="132">
      <c r="A132" s="0" t="n">
        <v>48000</v>
      </c>
      <c r="C132" s="0" t="n">
        <f aca="false">NORMDIST(A132, $C$81, $L$15, 0)</f>
        <v>0</v>
      </c>
    </row>
    <row collapsed="false" customFormat="false" customHeight="false" hidden="false" ht="12.85" outlineLevel="0" r="133">
      <c r="A133" s="0" t="n">
        <v>49000</v>
      </c>
      <c r="C133" s="0" t="n">
        <f aca="false">NORMDIST(A133, $C$81, $L$15, 0)</f>
        <v>0</v>
      </c>
    </row>
    <row collapsed="false" customFormat="false" customHeight="false" hidden="false" ht="12.85" outlineLevel="0" r="134">
      <c r="A134" s="0" t="n">
        <v>50000</v>
      </c>
      <c r="C134" s="0" t="n">
        <f aca="false">NORMDIST(A134, $C$81, $L$15, 0)</f>
        <v>0</v>
      </c>
    </row>
    <row collapsed="false" customFormat="false" customHeight="false" hidden="false" ht="12.85" outlineLevel="0" r="135">
      <c r="A135" s="0" t="n">
        <v>51000</v>
      </c>
      <c r="C135" s="0" t="n">
        <f aca="false">NORMDIST(A135, $C$81, $L$15, 0)</f>
        <v>0</v>
      </c>
    </row>
    <row collapsed="false" customFormat="false" customHeight="false" hidden="false" ht="12.85" outlineLevel="0" r="136">
      <c r="A136" s="0" t="n">
        <v>52000</v>
      </c>
      <c r="C136" s="0" t="n">
        <f aca="false">NORMDIST(A136, $C$81, $L$15, 0)</f>
        <v>0</v>
      </c>
    </row>
    <row collapsed="false" customFormat="false" customHeight="false" hidden="false" ht="12.85" outlineLevel="0" r="137">
      <c r="A137" s="0" t="n">
        <v>53000</v>
      </c>
      <c r="C137" s="0" t="n">
        <f aca="false">NORMDIST(A137, $C$81, $L$15, 0)</f>
        <v>0</v>
      </c>
    </row>
    <row collapsed="false" customFormat="false" customHeight="false" hidden="false" ht="12.85" outlineLevel="0" r="138">
      <c r="A138" s="0" t="n">
        <v>54000</v>
      </c>
      <c r="C138" s="0" t="n">
        <f aca="false">NORMDIST(A138, $C$81, $L$15, 0)</f>
        <v>0</v>
      </c>
    </row>
    <row collapsed="false" customFormat="false" customHeight="false" hidden="false" ht="12.85" outlineLevel="0" r="139">
      <c r="A139" s="0" t="n">
        <v>55000</v>
      </c>
      <c r="C139" s="0" t="n">
        <f aca="false">NORMDIST(A139, $C$81, $L$15, 0)</f>
        <v>0</v>
      </c>
    </row>
    <row collapsed="false" customFormat="false" customHeight="false" hidden="false" ht="12.85" outlineLevel="0" r="140">
      <c r="A140" s="0" t="n">
        <v>56000</v>
      </c>
      <c r="C140" s="0" t="n">
        <f aca="false">NORMDIST(A140, $C$81, $L$15, 0)</f>
        <v>0</v>
      </c>
    </row>
    <row collapsed="false" customFormat="false" customHeight="false" hidden="false" ht="12.85" outlineLevel="0" r="141">
      <c r="A141" s="0" t="n">
        <v>57000</v>
      </c>
      <c r="C141" s="0" t="n">
        <f aca="false">NORMDIST(A141, $C$81, $L$15, 0)</f>
        <v>0</v>
      </c>
    </row>
    <row collapsed="false" customFormat="false" customHeight="false" hidden="false" ht="12.85" outlineLevel="0" r="142">
      <c r="A142" s="0" t="n">
        <v>58000</v>
      </c>
      <c r="C142" s="0" t="n">
        <f aca="false">NORMDIST(A142, $C$81, $L$15, 0)</f>
        <v>0</v>
      </c>
    </row>
    <row collapsed="false" customFormat="false" customHeight="false" hidden="false" ht="12.85" outlineLevel="0" r="143">
      <c r="A143" s="0" t="n">
        <v>59000</v>
      </c>
      <c r="C143" s="0" t="n">
        <f aca="false">NORMDIST(A143, $C$81, $L$15, 0)</f>
        <v>0</v>
      </c>
    </row>
    <row collapsed="false" customFormat="false" customHeight="false" hidden="false" ht="12.85" outlineLevel="0" r="144">
      <c r="A144" s="0" t="n">
        <v>60000</v>
      </c>
      <c r="C144" s="0" t="n">
        <f aca="false">NORMDIST(A144, $C$81, $L$15, 0)</f>
        <v>0</v>
      </c>
    </row>
    <row collapsed="false" customFormat="false" customHeight="false" hidden="false" ht="12.85" outlineLevel="0" r="145">
      <c r="A145" s="0" t="n">
        <v>61000</v>
      </c>
      <c r="C145" s="0" t="n">
        <f aca="false">NORMDIST(A145, $C$81, $L$15, 0)</f>
        <v>0</v>
      </c>
    </row>
    <row collapsed="false" customFormat="false" customHeight="false" hidden="false" ht="12.85" outlineLevel="0" r="146">
      <c r="A146" s="0" t="n">
        <v>62000</v>
      </c>
      <c r="C146" s="0" t="n">
        <f aca="false">NORMDIST(A146, $C$81, $L$15, 0)</f>
        <v>0</v>
      </c>
    </row>
    <row collapsed="false" customFormat="false" customHeight="false" hidden="false" ht="12.85" outlineLevel="0" r="147">
      <c r="A147" s="0" t="n">
        <v>63000</v>
      </c>
      <c r="C147" s="0" t="n">
        <f aca="false">NORMDIST(A147, $C$81, $L$15, 0)</f>
        <v>0</v>
      </c>
    </row>
    <row collapsed="false" customFormat="false" customHeight="false" hidden="false" ht="12.85" outlineLevel="0" r="148">
      <c r="A148" s="0" t="n">
        <v>64000</v>
      </c>
      <c r="C148" s="0" t="n">
        <f aca="false">NORMDIST(A148, $C$81, $L$15, 0)</f>
        <v>0</v>
      </c>
    </row>
    <row collapsed="false" customFormat="false" customHeight="false" hidden="false" ht="12.85" outlineLevel="0" r="149">
      <c r="A149" s="0" t="n">
        <v>65000</v>
      </c>
      <c r="C149" s="0" t="n">
        <f aca="false">NORMDIST(A149, $C$81, $L$15, 0)</f>
        <v>0</v>
      </c>
    </row>
    <row collapsed="false" customFormat="false" customHeight="false" hidden="false" ht="12.85" outlineLevel="0" r="150">
      <c r="A150" s="0" t="n">
        <v>66000</v>
      </c>
      <c r="C150" s="0" t="n">
        <f aca="false">NORMDIST(A150, $C$81, $L$15, 0)</f>
        <v>0</v>
      </c>
    </row>
    <row collapsed="false" customFormat="false" customHeight="false" hidden="false" ht="12.85" outlineLevel="0" r="151">
      <c r="A151" s="0" t="n">
        <v>67000</v>
      </c>
      <c r="C151" s="0" t="n">
        <f aca="false">NORMDIST(A151, $C$81, $L$15, 0)</f>
        <v>0</v>
      </c>
    </row>
    <row collapsed="false" customFormat="false" customHeight="false" hidden="false" ht="12.85" outlineLevel="0" r="152">
      <c r="A152" s="0" t="n">
        <v>68000</v>
      </c>
      <c r="C152" s="0" t="n">
        <f aca="false">NORMDIST(A152, $C$81, $L$15, 0)</f>
        <v>0</v>
      </c>
    </row>
    <row collapsed="false" customFormat="false" customHeight="false" hidden="false" ht="12.85" outlineLevel="0" r="153">
      <c r="A153" s="0" t="n">
        <v>69000</v>
      </c>
      <c r="C153" s="0" t="n">
        <f aca="false">NORMDIST(A153, $C$81, $L$15, 0)</f>
        <v>0</v>
      </c>
    </row>
    <row collapsed="false" customFormat="false" customHeight="false" hidden="false" ht="12.85" outlineLevel="0" r="154">
      <c r="A154" s="0" t="n">
        <v>70000</v>
      </c>
      <c r="C154" s="0" t="n">
        <f aca="false">NORMDIST(A154, $C$81, $L$15, 0)</f>
        <v>0</v>
      </c>
    </row>
    <row collapsed="false" customFormat="false" customHeight="false" hidden="false" ht="12.85" outlineLevel="0" r="155">
      <c r="A155" s="0" t="n">
        <v>71000</v>
      </c>
      <c r="C155" s="0" t="n">
        <f aca="false">NORMDIST(A155, $C$81, $L$15, 0)</f>
        <v>0</v>
      </c>
    </row>
    <row collapsed="false" customFormat="false" customHeight="false" hidden="false" ht="12.85" outlineLevel="0" r="156">
      <c r="A156" s="0" t="n">
        <v>72000</v>
      </c>
      <c r="C156" s="0" t="n">
        <f aca="false">NORMDIST(A156, $C$81, $L$15, 0)</f>
        <v>0</v>
      </c>
    </row>
    <row collapsed="false" customFormat="false" customHeight="false" hidden="false" ht="12.85" outlineLevel="0" r="157">
      <c r="A157" s="0" t="n">
        <v>73000</v>
      </c>
      <c r="C157" s="0" t="n">
        <f aca="false">NORMDIST(A157, $C$81, $L$15, 0)</f>
        <v>0</v>
      </c>
    </row>
    <row collapsed="false" customFormat="false" customHeight="false" hidden="false" ht="12.85" outlineLevel="0" r="158">
      <c r="A158" s="0" t="n">
        <v>74000</v>
      </c>
      <c r="C158" s="0" t="n">
        <f aca="false">NORMDIST(A158, $C$81, $L$15, 0)</f>
        <v>0</v>
      </c>
    </row>
    <row collapsed="false" customFormat="false" customHeight="false" hidden="false" ht="12.85" outlineLevel="0" r="159">
      <c r="A159" s="0" t="n">
        <v>75000</v>
      </c>
      <c r="C159" s="0" t="n">
        <f aca="false">NORMDIST(A159, $C$81, $L$15, 0)</f>
        <v>0</v>
      </c>
    </row>
    <row collapsed="false" customFormat="false" customHeight="false" hidden="false" ht="12.85" outlineLevel="0" r="160">
      <c r="A160" s="0" t="n">
        <v>76000</v>
      </c>
      <c r="C160" s="0" t="n">
        <f aca="false">NORMDIST(A160, $C$81, $L$15, 0)</f>
        <v>0</v>
      </c>
    </row>
    <row collapsed="false" customFormat="false" customHeight="false" hidden="false" ht="12.85" outlineLevel="0" r="161">
      <c r="A161" s="0" t="n">
        <v>77000</v>
      </c>
      <c r="C161" s="0" t="n">
        <f aca="false">NORMDIST(A161, $C$81, $L$15, 0)</f>
        <v>0</v>
      </c>
    </row>
    <row collapsed="false" customFormat="false" customHeight="false" hidden="false" ht="12.85" outlineLevel="0" r="162">
      <c r="A162" s="0" t="n">
        <v>78000</v>
      </c>
      <c r="C162" s="0" t="n">
        <f aca="false">NORMDIST(A162, $C$81, $L$15, 0)</f>
        <v>0</v>
      </c>
    </row>
    <row collapsed="false" customFormat="false" customHeight="false" hidden="false" ht="12.85" outlineLevel="0" r="163">
      <c r="A163" s="0" t="n">
        <v>79000</v>
      </c>
      <c r="C163" s="0" t="n">
        <f aca="false">NORMDIST(A163, $C$81, $L$15, 0)</f>
        <v>0</v>
      </c>
    </row>
    <row collapsed="false" customFormat="false" customHeight="false" hidden="false" ht="12.85" outlineLevel="0" r="164">
      <c r="A164" s="0" t="n">
        <v>80000</v>
      </c>
      <c r="C164" s="0" t="n">
        <f aca="false">NORMDIST(A164, $C$81, $L$15, 0)</f>
        <v>0</v>
      </c>
    </row>
    <row collapsed="false" customFormat="false" customHeight="false" hidden="false" ht="12.85" outlineLevel="0" r="165">
      <c r="A165" s="0" t="n">
        <v>81000</v>
      </c>
      <c r="C165" s="0" t="n">
        <f aca="false">NORMDIST(A165, $C$81, $L$15, 0)</f>
        <v>0</v>
      </c>
    </row>
    <row collapsed="false" customFormat="false" customHeight="false" hidden="false" ht="12.85" outlineLevel="0" r="166">
      <c r="A166" s="0" t="n">
        <v>82000</v>
      </c>
      <c r="C166" s="0" t="n">
        <f aca="false">NORMDIST(A166, $C$81, $L$15, 0)</f>
        <v>0</v>
      </c>
    </row>
    <row collapsed="false" customFormat="false" customHeight="false" hidden="false" ht="12.85" outlineLevel="0" r="167">
      <c r="A167" s="0" t="n">
        <v>83000</v>
      </c>
      <c r="C167" s="0" t="n">
        <f aca="false">NORMDIST(A167, $C$81, $L$15, 0)</f>
        <v>0</v>
      </c>
    </row>
    <row collapsed="false" customFormat="false" customHeight="false" hidden="false" ht="12.85" outlineLevel="0" r="168">
      <c r="A168" s="0" t="n">
        <v>84000</v>
      </c>
      <c r="C168" s="0" t="n">
        <f aca="false">NORMDIST(A168, $C$81, $L$15, 0)</f>
        <v>0</v>
      </c>
    </row>
    <row collapsed="false" customFormat="false" customHeight="false" hidden="false" ht="12.85" outlineLevel="0" r="169">
      <c r="A169" s="0" t="n">
        <v>85000</v>
      </c>
      <c r="C169" s="0" t="n">
        <f aca="false">NORMDIST(A169, $C$81, $L$15, 0)</f>
        <v>0</v>
      </c>
    </row>
    <row collapsed="false" customFormat="false" customHeight="false" hidden="false" ht="12.85" outlineLevel="0" r="170">
      <c r="A170" s="0" t="n">
        <v>86000</v>
      </c>
      <c r="C170" s="0" t="n">
        <f aca="false">NORMDIST(A170, $C$81, $L$15, 0)</f>
        <v>0</v>
      </c>
    </row>
    <row collapsed="false" customFormat="false" customHeight="false" hidden="false" ht="12.85" outlineLevel="0" r="171">
      <c r="A171" s="0" t="n">
        <v>87000</v>
      </c>
      <c r="C171" s="0" t="n">
        <f aca="false">NORMDIST(A171, $C$81, $L$15, 0)</f>
        <v>0</v>
      </c>
    </row>
    <row collapsed="false" customFormat="false" customHeight="false" hidden="false" ht="12.85" outlineLevel="0" r="172">
      <c r="A172" s="0" t="n">
        <v>88000</v>
      </c>
      <c r="C172" s="0" t="n">
        <f aca="false">NORMDIST(A172, $C$81, $L$15, 0)</f>
        <v>0</v>
      </c>
    </row>
    <row collapsed="false" customFormat="false" customHeight="false" hidden="false" ht="12.85" outlineLevel="0" r="173">
      <c r="A173" s="0" t="n">
        <v>89000</v>
      </c>
      <c r="C173" s="0" t="n">
        <f aca="false">NORMDIST(A173, $C$81, $L$15, 0)</f>
        <v>0</v>
      </c>
    </row>
    <row collapsed="false" customFormat="false" customHeight="false" hidden="false" ht="12.85" outlineLevel="0" r="174">
      <c r="A174" s="0" t="n">
        <v>90000</v>
      </c>
      <c r="C174" s="0" t="n">
        <f aca="false">NORMDIST(A174, $C$81, $L$15, 0)</f>
        <v>0</v>
      </c>
    </row>
    <row collapsed="false" customFormat="false" customHeight="false" hidden="false" ht="12.85" outlineLevel="0" r="175">
      <c r="A175" s="0" t="n">
        <v>91000</v>
      </c>
      <c r="C175" s="0" t="n">
        <f aca="false">NORMDIST(A175, $C$81, $L$15, 0)</f>
        <v>0</v>
      </c>
    </row>
    <row collapsed="false" customFormat="false" customHeight="false" hidden="false" ht="12.85" outlineLevel="0" r="176">
      <c r="A176" s="0" t="n">
        <v>92000</v>
      </c>
      <c r="C176" s="0" t="n">
        <f aca="false">NORMDIST(A176, $C$81, $L$15, 0)</f>
        <v>0</v>
      </c>
    </row>
    <row collapsed="false" customFormat="false" customHeight="false" hidden="false" ht="12.85" outlineLevel="0" r="177">
      <c r="A177" s="0" t="n">
        <v>93000</v>
      </c>
      <c r="C177" s="0" t="n">
        <f aca="false">NORMDIST(A177, $C$81, $L$15, 0)</f>
        <v>0</v>
      </c>
    </row>
    <row collapsed="false" customFormat="false" customHeight="false" hidden="false" ht="12.85" outlineLevel="0" r="178">
      <c r="A178" s="0" t="n">
        <v>94000</v>
      </c>
      <c r="C178" s="0" t="n">
        <f aca="false">NORMDIST(A178, $C$81, $L$15, 0)</f>
        <v>0</v>
      </c>
    </row>
    <row collapsed="false" customFormat="false" customHeight="false" hidden="false" ht="12.85" outlineLevel="0" r="179">
      <c r="A179" s="0" t="n">
        <v>95000</v>
      </c>
      <c r="C179" s="0" t="n">
        <f aca="false">NORMDIST(A179, $C$81, $L$15, 0)</f>
        <v>0</v>
      </c>
    </row>
    <row collapsed="false" customFormat="false" customHeight="false" hidden="false" ht="12.85" outlineLevel="0" r="180">
      <c r="A180" s="0" t="n">
        <v>96000</v>
      </c>
      <c r="C180" s="0" t="n">
        <f aca="false">NORMDIST(A180, $C$81, $L$15, 0)</f>
        <v>0</v>
      </c>
    </row>
    <row collapsed="false" customFormat="false" customHeight="false" hidden="false" ht="12.85" outlineLevel="0" r="181">
      <c r="A181" s="0" t="n">
        <v>97000</v>
      </c>
      <c r="C181" s="0" t="n">
        <f aca="false">NORMDIST(A181, $C$81, $L$15, 0)</f>
        <v>0</v>
      </c>
    </row>
    <row collapsed="false" customFormat="false" customHeight="false" hidden="false" ht="12.85" outlineLevel="0" r="182">
      <c r="A182" s="0" t="n">
        <v>98000</v>
      </c>
      <c r="C182" s="0" t="n">
        <f aca="false">NORMDIST(A182, $C$81, $L$15, 0)</f>
        <v>0</v>
      </c>
    </row>
    <row collapsed="false" customFormat="false" customHeight="false" hidden="false" ht="12.85" outlineLevel="0" r="183">
      <c r="A183" s="0" t="n">
        <v>99000</v>
      </c>
      <c r="C183" s="0" t="n">
        <f aca="false">NORMDIST(A183, $C$81, $L$15, 0)</f>
        <v>0</v>
      </c>
    </row>
    <row collapsed="false" customFormat="false" customHeight="false" hidden="false" ht="12.85" outlineLevel="0" r="184">
      <c r="A184" s="0" t="n">
        <v>100000</v>
      </c>
      <c r="C184" s="0" t="n">
        <f aca="false">NORMDIST(A184, $C$81, $L$15, 0)</f>
        <v>0</v>
      </c>
    </row>
    <row collapsed="false" customFormat="false" customHeight="false" hidden="false" ht="12.85" outlineLevel="0" r="185">
      <c r="A185" s="0" t="n">
        <v>101000</v>
      </c>
      <c r="C185" s="0" t="n">
        <f aca="false">NORMDIST(A185, $C$81, $L$15, 0)</f>
        <v>0</v>
      </c>
    </row>
    <row collapsed="false" customFormat="false" customHeight="false" hidden="false" ht="12.85" outlineLevel="0" r="186">
      <c r="A186" s="0" t="n">
        <v>102000</v>
      </c>
      <c r="C186" s="0" t="n">
        <f aca="false">NORMDIST(A186, $C$81, $L$15, 0)</f>
        <v>0</v>
      </c>
    </row>
    <row collapsed="false" customFormat="false" customHeight="false" hidden="false" ht="12.85" outlineLevel="0" r="187">
      <c r="A187" s="0" t="n">
        <v>103000</v>
      </c>
      <c r="C187" s="0" t="n">
        <f aca="false">NORMDIST(A187, $C$81, $L$15, 0)</f>
        <v>0</v>
      </c>
    </row>
    <row collapsed="false" customFormat="false" customHeight="false" hidden="false" ht="12.85" outlineLevel="0" r="188">
      <c r="A188" s="0" t="n">
        <v>104000</v>
      </c>
      <c r="C188" s="0" t="n">
        <f aca="false">NORMDIST(A188, $C$81, $L$15, 0)</f>
        <v>0</v>
      </c>
    </row>
    <row collapsed="false" customFormat="false" customHeight="false" hidden="false" ht="12.85" outlineLevel="0" r="189">
      <c r="A189" s="0" t="n">
        <v>105000</v>
      </c>
      <c r="C189" s="0" t="n">
        <f aca="false">NORMDIST(A189, $C$81, $L$15, 0)</f>
        <v>0</v>
      </c>
    </row>
    <row collapsed="false" customFormat="false" customHeight="false" hidden="false" ht="12.85" outlineLevel="0" r="190">
      <c r="A190" s="0" t="n">
        <v>106000</v>
      </c>
      <c r="C190" s="0" t="n">
        <f aca="false">NORMDIST(A190, $C$81, $L$15, 0)</f>
        <v>0</v>
      </c>
    </row>
    <row collapsed="false" customFormat="false" customHeight="false" hidden="false" ht="12.85" outlineLevel="0" r="191">
      <c r="A191" s="0" t="n">
        <v>107000</v>
      </c>
      <c r="C191" s="0" t="n">
        <f aca="false">NORMDIST(A191, $C$81, $L$15, 0)</f>
        <v>0</v>
      </c>
    </row>
    <row collapsed="false" customFormat="false" customHeight="false" hidden="false" ht="12.85" outlineLevel="0" r="192">
      <c r="A192" s="0" t="n">
        <v>108000</v>
      </c>
      <c r="C192" s="0" t="n">
        <f aca="false">NORMDIST(A192, $C$81, $L$15, 0)</f>
        <v>0</v>
      </c>
    </row>
    <row collapsed="false" customFormat="false" customHeight="false" hidden="false" ht="12.85" outlineLevel="0" r="193">
      <c r="A193" s="0" t="n">
        <v>109000</v>
      </c>
      <c r="C193" s="0" t="n">
        <f aca="false">NORMDIST(A193, $C$81, $L$15, 0)</f>
        <v>0</v>
      </c>
    </row>
    <row collapsed="false" customFormat="false" customHeight="false" hidden="false" ht="12.85" outlineLevel="0" r="194">
      <c r="A194" s="0" t="n">
        <v>110000</v>
      </c>
      <c r="C194" s="0" t="n">
        <f aca="false">NORMDIST(A194, $C$81, $L$15, 0)</f>
        <v>0</v>
      </c>
    </row>
    <row collapsed="false" customFormat="false" customHeight="false" hidden="false" ht="12.85" outlineLevel="0" r="195">
      <c r="A195" s="0" t="n">
        <v>111000</v>
      </c>
      <c r="C195" s="0" t="n">
        <f aca="false">NORMDIST(A195, $C$81, $L$15, 0)</f>
        <v>0</v>
      </c>
    </row>
    <row collapsed="false" customFormat="false" customHeight="false" hidden="false" ht="12.85" outlineLevel="0" r="196">
      <c r="A196" s="0" t="n">
        <v>112000</v>
      </c>
      <c r="C196" s="0" t="n">
        <f aca="false">NORMDIST(A196, $C$81, $L$15, 0)</f>
        <v>0</v>
      </c>
    </row>
    <row collapsed="false" customFormat="false" customHeight="false" hidden="false" ht="12.85" outlineLevel="0" r="197">
      <c r="A197" s="0" t="n">
        <v>113000</v>
      </c>
      <c r="C197" s="0" t="n">
        <f aca="false">NORMDIST(A197, $C$81, $L$15, 0)</f>
        <v>0</v>
      </c>
    </row>
    <row collapsed="false" customFormat="false" customHeight="false" hidden="false" ht="12.85" outlineLevel="0" r="198">
      <c r="A198" s="0" t="n">
        <v>114000</v>
      </c>
      <c r="C198" s="0" t="n">
        <f aca="false">NORMDIST(A198, $C$81, $L$15, 0)</f>
        <v>0</v>
      </c>
    </row>
    <row collapsed="false" customFormat="false" customHeight="false" hidden="false" ht="12.85" outlineLevel="0" r="199">
      <c r="A199" s="0" t="n">
        <v>115000</v>
      </c>
      <c r="C199" s="0" t="n">
        <f aca="false">NORMDIST(A199, $C$81, $L$15, 0)</f>
        <v>0</v>
      </c>
    </row>
    <row collapsed="false" customFormat="false" customHeight="false" hidden="false" ht="12.85" outlineLevel="0" r="200">
      <c r="A200" s="0" t="n">
        <v>116000</v>
      </c>
      <c r="C200" s="0" t="n">
        <f aca="false">NORMDIST(A200, $C$81, $L$15, 0)</f>
        <v>0</v>
      </c>
    </row>
    <row collapsed="false" customFormat="false" customHeight="false" hidden="false" ht="12.85" outlineLevel="0" r="201">
      <c r="A201" s="0" t="n">
        <v>117000</v>
      </c>
      <c r="C201" s="0" t="n">
        <f aca="false">NORMDIST(A201, $C$81, $L$15, 0)</f>
        <v>0</v>
      </c>
    </row>
    <row collapsed="false" customFormat="false" customHeight="false" hidden="false" ht="12.85" outlineLevel="0" r="202">
      <c r="A202" s="0" t="n">
        <v>118000</v>
      </c>
      <c r="C202" s="0" t="n">
        <f aca="false">NORMDIST(A202, $C$81, $L$15, 0)</f>
        <v>0</v>
      </c>
    </row>
    <row collapsed="false" customFormat="false" customHeight="false" hidden="false" ht="12.85" outlineLevel="0" r="203">
      <c r="A203" s="0" t="n">
        <v>119000</v>
      </c>
      <c r="C203" s="0" t="n">
        <f aca="false">NORMDIST(A203, $C$81, $L$15, 0)</f>
        <v>0</v>
      </c>
    </row>
    <row collapsed="false" customFormat="false" customHeight="false" hidden="false" ht="12.85" outlineLevel="0" r="204">
      <c r="A204" s="0" t="n">
        <v>120000</v>
      </c>
      <c r="C204" s="0" t="n">
        <f aca="false">NORMDIST(A204, $C$81, $L$15, 0)</f>
        <v>0</v>
      </c>
    </row>
    <row collapsed="false" customFormat="false" customHeight="false" hidden="false" ht="12.85" outlineLevel="0" r="205">
      <c r="A205" s="0" t="n">
        <v>121000</v>
      </c>
      <c r="C205" s="0" t="n">
        <f aca="false">NORMDIST(A205, $C$81, $L$15, 0)</f>
        <v>0</v>
      </c>
    </row>
    <row collapsed="false" customFormat="false" customHeight="false" hidden="false" ht="12.85" outlineLevel="0" r="206">
      <c r="A206" s="0" t="n">
        <v>122000</v>
      </c>
      <c r="C206" s="0" t="n">
        <f aca="false">NORMDIST(A206, $C$81, $L$15, 0)</f>
        <v>0</v>
      </c>
    </row>
    <row collapsed="false" customFormat="false" customHeight="false" hidden="false" ht="12.85" outlineLevel="0" r="207">
      <c r="A207" s="0" t="n">
        <v>123000</v>
      </c>
      <c r="C207" s="0" t="n">
        <f aca="false">NORMDIST(A207, $C$81, $L$15, 0)</f>
        <v>0</v>
      </c>
    </row>
    <row collapsed="false" customFormat="false" customHeight="false" hidden="false" ht="12.85" outlineLevel="0" r="208">
      <c r="A208" s="0" t="n">
        <v>124000</v>
      </c>
      <c r="C208" s="0" t="n">
        <f aca="false">NORMDIST(A208, $C$81, $L$15, 0)</f>
        <v>0</v>
      </c>
    </row>
    <row collapsed="false" customFormat="false" customHeight="false" hidden="false" ht="12.85" outlineLevel="0" r="209">
      <c r="A209" s="0" t="n">
        <v>125000</v>
      </c>
      <c r="C209" s="0" t="n">
        <f aca="false">NORMDIST(A209, $C$81, $L$15, 0)</f>
        <v>0</v>
      </c>
    </row>
    <row collapsed="false" customFormat="false" customHeight="false" hidden="false" ht="12.85" outlineLevel="0" r="210">
      <c r="A210" s="0" t="n">
        <v>126000</v>
      </c>
      <c r="C210" s="0" t="n">
        <f aca="false">NORMDIST(A210, $C$81, $L$15, 0)</f>
        <v>0</v>
      </c>
    </row>
    <row collapsed="false" customFormat="false" customHeight="false" hidden="false" ht="12.85" outlineLevel="0" r="211">
      <c r="A211" s="0" t="n">
        <v>127000</v>
      </c>
      <c r="C211" s="0" t="n">
        <f aca="false">NORMDIST(A211, $C$81, $L$15, 0)</f>
        <v>0</v>
      </c>
    </row>
    <row collapsed="false" customFormat="false" customHeight="false" hidden="false" ht="12.85" outlineLevel="0" r="212">
      <c r="A212" s="0" t="n">
        <v>128000</v>
      </c>
      <c r="C212" s="0" t="n">
        <f aca="false">NORMDIST(A212, $C$81, $L$15, 0)</f>
        <v>0</v>
      </c>
    </row>
    <row collapsed="false" customFormat="false" customHeight="false" hidden="false" ht="12.85" outlineLevel="0" r="213">
      <c r="A213" s="0" t="n">
        <v>129000</v>
      </c>
      <c r="C213" s="0" t="n">
        <f aca="false">NORMDIST(A213, $C$81, $L$15, 0)</f>
        <v>0</v>
      </c>
    </row>
    <row collapsed="false" customFormat="false" customHeight="false" hidden="false" ht="12.85" outlineLevel="0" r="214">
      <c r="A214" s="0" t="n">
        <v>130000</v>
      </c>
      <c r="C214" s="0" t="n">
        <f aca="false">NORMDIST(A214, $C$81, $L$15, 0)</f>
        <v>0</v>
      </c>
    </row>
    <row collapsed="false" customFormat="false" customHeight="false" hidden="false" ht="12.85" outlineLevel="0" r="215">
      <c r="A215" s="0" t="n">
        <v>131000</v>
      </c>
      <c r="C215" s="0" t="n">
        <f aca="false">NORMDIST(A215, $C$81, $L$15, 0)</f>
        <v>0</v>
      </c>
    </row>
    <row collapsed="false" customFormat="false" customHeight="false" hidden="false" ht="12.85" outlineLevel="0" r="216">
      <c r="A216" s="0" t="n">
        <v>132000</v>
      </c>
      <c r="C216" s="0" t="n">
        <f aca="false">NORMDIST(A216, $C$81, $L$15, 0)</f>
        <v>0</v>
      </c>
    </row>
    <row collapsed="false" customFormat="false" customHeight="false" hidden="false" ht="12.85" outlineLevel="0" r="217">
      <c r="A217" s="0" t="n">
        <v>133000</v>
      </c>
      <c r="C217" s="0" t="n">
        <f aca="false">NORMDIST(A217, $C$81, $L$15, 0)</f>
        <v>0</v>
      </c>
    </row>
    <row collapsed="false" customFormat="false" customHeight="false" hidden="false" ht="12.85" outlineLevel="0" r="218">
      <c r="A218" s="0" t="n">
        <v>134000</v>
      </c>
      <c r="C218" s="0" t="n">
        <f aca="false">NORMDIST(A218, $C$81, $L$15, 0)</f>
        <v>0</v>
      </c>
    </row>
    <row collapsed="false" customFormat="false" customHeight="false" hidden="false" ht="12.85" outlineLevel="0" r="219">
      <c r="A219" s="0" t="n">
        <v>135000</v>
      </c>
      <c r="C219" s="0" t="n">
        <f aca="false">NORMDIST(A219, $C$81, $L$15, 0)</f>
        <v>0</v>
      </c>
    </row>
    <row collapsed="false" customFormat="false" customHeight="false" hidden="false" ht="12.85" outlineLevel="0" r="220">
      <c r="A220" s="0" t="n">
        <v>136000</v>
      </c>
      <c r="C220" s="0" t="n">
        <f aca="false">NORMDIST(A220, $C$81, $L$15, 0)</f>
        <v>0</v>
      </c>
    </row>
    <row collapsed="false" customFormat="false" customHeight="false" hidden="false" ht="12.85" outlineLevel="0" r="221">
      <c r="A221" s="0" t="n">
        <v>137000</v>
      </c>
      <c r="C221" s="0" t="n">
        <f aca="false">NORMDIST(A221, $C$81, $L$15, 0)</f>
        <v>0</v>
      </c>
    </row>
    <row collapsed="false" customFormat="false" customHeight="false" hidden="false" ht="12.85" outlineLevel="0" r="222">
      <c r="A222" s="0" t="n">
        <v>138000</v>
      </c>
      <c r="C222" s="0" t="n">
        <f aca="false">NORMDIST(A222, $C$81, $L$15, 0)</f>
        <v>0</v>
      </c>
    </row>
    <row collapsed="false" customFormat="false" customHeight="false" hidden="false" ht="12.85" outlineLevel="0" r="223">
      <c r="A223" s="0" t="n">
        <v>139000</v>
      </c>
      <c r="C223" s="0" t="n">
        <f aca="false">NORMDIST(A223, $C$81, $L$15, 0)</f>
        <v>0</v>
      </c>
    </row>
    <row collapsed="false" customFormat="false" customHeight="false" hidden="false" ht="12.85" outlineLevel="0" r="224">
      <c r="A224" s="0" t="n">
        <v>140000</v>
      </c>
      <c r="C224" s="0" t="n">
        <f aca="false">NORMDIST(A224, $C$81, $L$15, 0)</f>
        <v>0</v>
      </c>
    </row>
    <row collapsed="false" customFormat="false" customHeight="false" hidden="false" ht="12.85" outlineLevel="0" r="225">
      <c r="A225" s="0" t="n">
        <v>141000</v>
      </c>
      <c r="C225" s="0" t="n">
        <f aca="false">NORMDIST(A225, $C$81, $L$15, 0)</f>
        <v>0</v>
      </c>
    </row>
    <row collapsed="false" customFormat="false" customHeight="false" hidden="false" ht="12.85" outlineLevel="0" r="226">
      <c r="A226" s="0" t="n">
        <v>142000</v>
      </c>
      <c r="C226" s="0" t="n">
        <f aca="false">NORMDIST(A226, $C$81, $L$15, 0)</f>
        <v>0</v>
      </c>
    </row>
    <row collapsed="false" customFormat="false" customHeight="false" hidden="false" ht="12.85" outlineLevel="0" r="227">
      <c r="A227" s="0" t="n">
        <v>143000</v>
      </c>
      <c r="C227" s="0" t="n">
        <f aca="false">NORMDIST(A227, $C$81, $L$15, 0)</f>
        <v>0</v>
      </c>
    </row>
    <row collapsed="false" customFormat="false" customHeight="false" hidden="false" ht="12.85" outlineLevel="0" r="228">
      <c r="A228" s="0" t="n">
        <v>144000</v>
      </c>
      <c r="C228" s="0" t="n">
        <f aca="false">NORMDIST(A228, $C$81, $L$15, 0)</f>
        <v>0</v>
      </c>
    </row>
    <row collapsed="false" customFormat="false" customHeight="false" hidden="false" ht="12.85" outlineLevel="0" r="229">
      <c r="A229" s="0" t="n">
        <v>145000</v>
      </c>
      <c r="C229" s="0" t="n">
        <f aca="false">NORMDIST(A229, $C$81, $L$15, 0)</f>
        <v>0</v>
      </c>
    </row>
    <row collapsed="false" customFormat="false" customHeight="false" hidden="false" ht="12.85" outlineLevel="0" r="230">
      <c r="A230" s="0" t="n">
        <v>146000</v>
      </c>
      <c r="C230" s="0" t="n">
        <f aca="false">NORMDIST(A230, $C$81, $L$15, 0)</f>
        <v>0</v>
      </c>
    </row>
    <row collapsed="false" customFormat="false" customHeight="false" hidden="false" ht="12.85" outlineLevel="0" r="231">
      <c r="A231" s="0" t="n">
        <v>147000</v>
      </c>
      <c r="C231" s="0" t="n">
        <f aca="false">NORMDIST(A231, $C$81, $L$15, 0)</f>
        <v>0</v>
      </c>
    </row>
    <row collapsed="false" customFormat="false" customHeight="false" hidden="false" ht="12.85" outlineLevel="0" r="232">
      <c r="A232" s="0" t="n">
        <v>148000</v>
      </c>
      <c r="C232" s="0" t="n">
        <f aca="false">NORMDIST(A232, $C$81, $L$15, 0)</f>
        <v>0</v>
      </c>
    </row>
    <row collapsed="false" customFormat="false" customHeight="false" hidden="false" ht="12.85" outlineLevel="0" r="233">
      <c r="A233" s="0" t="n">
        <v>149000</v>
      </c>
      <c r="C233" s="0" t="n">
        <f aca="false">NORMDIST(A233, $C$81, $L$15, 0)</f>
        <v>0</v>
      </c>
    </row>
    <row collapsed="false" customFormat="false" customHeight="false" hidden="false" ht="12.85" outlineLevel="0" r="234">
      <c r="A234" s="0" t="n">
        <v>150000</v>
      </c>
      <c r="C234" s="0" t="n">
        <f aca="false">NORMDIST(A234, $C$81, $L$15, 0)</f>
        <v>0</v>
      </c>
    </row>
    <row collapsed="false" customFormat="false" customHeight="false" hidden="false" ht="12.85" outlineLevel="0" r="235">
      <c r="A235" s="0" t="n">
        <v>151000</v>
      </c>
      <c r="C235" s="0" t="n">
        <f aca="false">NORMDIST(A235, $C$81, $L$15, 0)</f>
        <v>0</v>
      </c>
    </row>
    <row collapsed="false" customFormat="false" customHeight="false" hidden="false" ht="12.85" outlineLevel="0" r="236">
      <c r="A236" s="0" t="n">
        <v>152000</v>
      </c>
      <c r="C236" s="0" t="n">
        <f aca="false">NORMDIST(A236, $C$81, $L$15, 0)</f>
        <v>0</v>
      </c>
    </row>
    <row collapsed="false" customFormat="false" customHeight="false" hidden="false" ht="12.85" outlineLevel="0" r="237">
      <c r="A237" s="0" t="n">
        <v>153000</v>
      </c>
      <c r="C237" s="0" t="n">
        <f aca="false">NORMDIST(A237, $C$81, $L$15, 0)</f>
        <v>0</v>
      </c>
    </row>
    <row collapsed="false" customFormat="false" customHeight="false" hidden="false" ht="12.85" outlineLevel="0" r="238">
      <c r="A238" s="0" t="n">
        <v>154000</v>
      </c>
      <c r="C238" s="0" t="n">
        <f aca="false">NORMDIST(A238, $C$81, $L$15, 0)</f>
        <v>0</v>
      </c>
    </row>
    <row collapsed="false" customFormat="false" customHeight="false" hidden="false" ht="12.85" outlineLevel="0" r="239">
      <c r="A239" s="0" t="n">
        <v>155000</v>
      </c>
      <c r="C239" s="0" t="n">
        <f aca="false">NORMDIST(A239, $C$81, $L$15, 0)</f>
        <v>0</v>
      </c>
    </row>
    <row collapsed="false" customFormat="false" customHeight="false" hidden="false" ht="12.85" outlineLevel="0" r="240">
      <c r="A240" s="0" t="n">
        <v>156000</v>
      </c>
      <c r="C240" s="0" t="n">
        <f aca="false">NORMDIST(A240, $C$81, $L$15, 0)</f>
        <v>0</v>
      </c>
    </row>
    <row collapsed="false" customFormat="false" customHeight="false" hidden="false" ht="12.85" outlineLevel="0" r="241">
      <c r="A241" s="0" t="n">
        <v>157000</v>
      </c>
      <c r="C241" s="0" t="n">
        <f aca="false">NORMDIST(A241, $C$81, $L$15, 0)</f>
        <v>0</v>
      </c>
    </row>
    <row collapsed="false" customFormat="false" customHeight="false" hidden="false" ht="12.85" outlineLevel="0" r="242">
      <c r="A242" s="0" t="n">
        <v>158000</v>
      </c>
      <c r="C242" s="0" t="n">
        <f aca="false">NORMDIST(A242, $C$81, $L$15, 0)</f>
        <v>0</v>
      </c>
    </row>
    <row collapsed="false" customFormat="false" customHeight="false" hidden="false" ht="12.85" outlineLevel="0" r="243">
      <c r="A243" s="0" t="n">
        <v>159000</v>
      </c>
      <c r="C243" s="0" t="n">
        <f aca="false">NORMDIST(A243, $C$81, $L$15, 0)</f>
        <v>0</v>
      </c>
    </row>
    <row collapsed="false" customFormat="false" customHeight="false" hidden="false" ht="12.85" outlineLevel="0" r="244">
      <c r="A244" s="0" t="n">
        <v>160000</v>
      </c>
      <c r="C244" s="0" t="n">
        <f aca="false">NORMDIST(A244, $C$81, $L$15, 0)</f>
        <v>0</v>
      </c>
    </row>
    <row collapsed="false" customFormat="false" customHeight="false" hidden="false" ht="12.85" outlineLevel="0" r="245">
      <c r="A245" s="0" t="n">
        <v>161000</v>
      </c>
      <c r="C245" s="0" t="n">
        <f aca="false">NORMDIST(A245, $C$81, $L$15, 0)</f>
        <v>0</v>
      </c>
    </row>
    <row collapsed="false" customFormat="false" customHeight="false" hidden="false" ht="12.85" outlineLevel="0" r="246">
      <c r="A246" s="0" t="n">
        <v>162000</v>
      </c>
      <c r="C246" s="0" t="n">
        <f aca="false">NORMDIST(A246, $C$81, $L$15, 0)</f>
        <v>0</v>
      </c>
    </row>
    <row collapsed="false" customFormat="false" customHeight="false" hidden="false" ht="12.85" outlineLevel="0" r="247">
      <c r="A247" s="0" t="n">
        <v>163000</v>
      </c>
      <c r="C247" s="0" t="n">
        <f aca="false">NORMDIST(A247, $C$81, $L$15, 0)</f>
        <v>0</v>
      </c>
    </row>
    <row collapsed="false" customFormat="false" customHeight="false" hidden="false" ht="12.85" outlineLevel="0" r="248">
      <c r="A248" s="0" t="n">
        <v>164000</v>
      </c>
      <c r="C248" s="0" t="n">
        <f aca="false">NORMDIST(A248, $C$81, $L$15, 0)</f>
        <v>0</v>
      </c>
    </row>
    <row collapsed="false" customFormat="false" customHeight="false" hidden="false" ht="12.85" outlineLevel="0" r="249">
      <c r="A249" s="0" t="n">
        <v>165000</v>
      </c>
      <c r="C249" s="0" t="n">
        <f aca="false">NORMDIST(A249, $C$81, $L$15, 0)</f>
        <v>0</v>
      </c>
    </row>
    <row collapsed="false" customFormat="false" customHeight="false" hidden="false" ht="12.85" outlineLevel="0" r="250">
      <c r="A250" s="0" t="n">
        <v>166000</v>
      </c>
      <c r="C250" s="0" t="n">
        <f aca="false">NORMDIST(A250, $C$81, $L$15, 0)</f>
        <v>0</v>
      </c>
    </row>
    <row collapsed="false" customFormat="false" customHeight="false" hidden="false" ht="12.85" outlineLevel="0" r="251">
      <c r="A251" s="0" t="n">
        <v>167000</v>
      </c>
      <c r="C251" s="0" t="n">
        <f aca="false">NORMDIST(A251, $C$81, $L$15, 0)</f>
        <v>0</v>
      </c>
    </row>
    <row collapsed="false" customFormat="false" customHeight="false" hidden="false" ht="12.85" outlineLevel="0" r="252">
      <c r="A252" s="0" t="n">
        <v>168000</v>
      </c>
      <c r="C252" s="0" t="n">
        <f aca="false">NORMDIST(A252, $C$81, $L$15, 0)</f>
        <v>0</v>
      </c>
    </row>
    <row collapsed="false" customFormat="false" customHeight="false" hidden="false" ht="12.85" outlineLevel="0" r="253">
      <c r="A253" s="0" t="n">
        <v>169000</v>
      </c>
      <c r="C253" s="0" t="n">
        <f aca="false">NORMDIST(A253, $C$81, $L$15, 0)</f>
        <v>0</v>
      </c>
    </row>
    <row collapsed="false" customFormat="false" customHeight="false" hidden="false" ht="12.85" outlineLevel="0" r="254">
      <c r="A254" s="0" t="n">
        <v>170000</v>
      </c>
      <c r="C254" s="0" t="n">
        <f aca="false">NORMDIST(A254, $C$81, $L$15, 0)</f>
        <v>0</v>
      </c>
    </row>
    <row collapsed="false" customFormat="false" customHeight="false" hidden="false" ht="12.85" outlineLevel="0" r="255">
      <c r="A255" s="0" t="n">
        <v>171000</v>
      </c>
      <c r="C255" s="0" t="n">
        <f aca="false">NORMDIST(A255, $C$81, $L$15, 0)</f>
        <v>0</v>
      </c>
    </row>
    <row collapsed="false" customFormat="false" customHeight="false" hidden="false" ht="12.85" outlineLevel="0" r="256">
      <c r="A256" s="0" t="n">
        <v>172000</v>
      </c>
      <c r="C256" s="0" t="n">
        <f aca="false">NORMDIST(A256, $C$81, $L$15, 0)</f>
        <v>0</v>
      </c>
    </row>
    <row collapsed="false" customFormat="false" customHeight="false" hidden="false" ht="12.85" outlineLevel="0" r="257">
      <c r="A257" s="0" t="n">
        <v>173000</v>
      </c>
      <c r="C257" s="0" t="n">
        <f aca="false">NORMDIST(A257, $C$81, $L$15, 0)</f>
        <v>0</v>
      </c>
    </row>
    <row collapsed="false" customFormat="false" customHeight="false" hidden="false" ht="12.85" outlineLevel="0" r="258">
      <c r="A258" s="0" t="n">
        <v>174000</v>
      </c>
      <c r="C258" s="0" t="n">
        <f aca="false">NORMDIST(A258, $C$81, $L$15, 0)</f>
        <v>0</v>
      </c>
    </row>
    <row collapsed="false" customFormat="false" customHeight="false" hidden="false" ht="12.85" outlineLevel="0" r="259">
      <c r="A259" s="0" t="n">
        <v>175000</v>
      </c>
      <c r="C259" s="0" t="n">
        <f aca="false">NORMDIST(A259, $C$81, $L$15, 0)</f>
        <v>0</v>
      </c>
    </row>
    <row collapsed="false" customFormat="false" customHeight="false" hidden="false" ht="12.85" outlineLevel="0" r="260">
      <c r="A260" s="0" t="n">
        <v>176000</v>
      </c>
      <c r="C260" s="0" t="n">
        <f aca="false">NORMDIST(A260, $C$81, $L$15, 0)</f>
        <v>0</v>
      </c>
    </row>
    <row collapsed="false" customFormat="false" customHeight="false" hidden="false" ht="12.85" outlineLevel="0" r="261">
      <c r="A261" s="0" t="n">
        <v>177000</v>
      </c>
      <c r="C261" s="0" t="n">
        <f aca="false">NORMDIST(A261, $C$81, $L$15, 0)</f>
        <v>0</v>
      </c>
    </row>
    <row collapsed="false" customFormat="false" customHeight="false" hidden="false" ht="12.85" outlineLevel="0" r="262">
      <c r="A262" s="0" t="n">
        <v>178000</v>
      </c>
      <c r="C262" s="0" t="n">
        <f aca="false">NORMDIST(A262, $C$81, $L$15, 0)</f>
        <v>0</v>
      </c>
    </row>
    <row collapsed="false" customFormat="false" customHeight="false" hidden="false" ht="12.85" outlineLevel="0" r="263">
      <c r="A263" s="0" t="n">
        <v>179000</v>
      </c>
      <c r="C263" s="0" t="n">
        <f aca="false">NORMDIST(A263, $C$81, $L$15, 0)</f>
        <v>0</v>
      </c>
    </row>
    <row collapsed="false" customFormat="false" customHeight="false" hidden="false" ht="12.85" outlineLevel="0" r="264">
      <c r="A264" s="0" t="n">
        <v>180000</v>
      </c>
      <c r="C264" s="0" t="n">
        <f aca="false">NORMDIST(A264, $C$81, $L$15, 0)</f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&amp;CStrona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5"/>
  <cols>
    <col collapsed="false" hidden="false" max="6" min="1" style="0" width="11.5663265306122"/>
    <col collapsed="false" hidden="false" max="1025" min="7" style="0" width="11.5204081632653"/>
  </cols>
  <sheetData>
    <row collapsed="false" customFormat="false" customHeight="false" hidden="false" ht="13.4" outlineLevel="0" r="1">
      <c r="A1" s="0" t="s">
        <v>17</v>
      </c>
      <c r="B1" s="0" t="s">
        <v>18</v>
      </c>
      <c r="C1" s="0" t="s">
        <v>19</v>
      </c>
    </row>
    <row collapsed="false" customFormat="false" customHeight="false" hidden="false" ht="12.85" outlineLevel="0" r="2">
      <c r="A2" s="0" t="n">
        <v>0</v>
      </c>
      <c r="B2" s="0" t="n">
        <f aca="false">C2*71</f>
        <v>5.6494487</v>
      </c>
      <c r="C2" s="0" t="n">
        <v>0.0795697</v>
      </c>
    </row>
    <row collapsed="false" customFormat="false" customHeight="false" hidden="false" ht="12.85" outlineLevel="0" r="3">
      <c r="A3" s="0" t="n">
        <v>0.1</v>
      </c>
      <c r="B3" s="0" t="n">
        <f aca="false">C3*71</f>
        <v>5.9721082</v>
      </c>
      <c r="C3" s="0" t="n">
        <v>0.0841142</v>
      </c>
    </row>
    <row collapsed="false" customFormat="false" customHeight="false" hidden="false" ht="12.85" outlineLevel="0" r="4">
      <c r="A4" s="0" t="n">
        <v>0.2</v>
      </c>
      <c r="B4" s="0" t="n">
        <f aca="false">C4*71</f>
        <v>6.3006678</v>
      </c>
      <c r="C4" s="0" t="n">
        <v>0.0887418</v>
      </c>
    </row>
    <row collapsed="false" customFormat="false" customHeight="false" hidden="false" ht="12.85" outlineLevel="0" r="5">
      <c r="A5" s="0" t="n">
        <v>0.3</v>
      </c>
      <c r="B5" s="0" t="n">
        <f aca="false">C5*71</f>
        <v>6.634098</v>
      </c>
      <c r="C5" s="0" t="n">
        <v>0.093438</v>
      </c>
    </row>
    <row collapsed="false" customFormat="false" customHeight="false" hidden="false" ht="12.85" outlineLevel="0" r="6">
      <c r="A6" s="0" t="n">
        <v>0.4</v>
      </c>
      <c r="B6" s="0" t="n">
        <f aca="false">C6*71</f>
        <v>6.9713125</v>
      </c>
      <c r="C6" s="0" t="n">
        <v>0.0981875</v>
      </c>
    </row>
    <row collapsed="false" customFormat="false" customHeight="false" hidden="false" ht="12.85" outlineLevel="0" r="7">
      <c r="A7" s="0" t="n">
        <v>0.5</v>
      </c>
      <c r="B7" s="0" t="n">
        <f aca="false">C7*71</f>
        <v>7.311154</v>
      </c>
      <c r="C7" s="0" t="n">
        <v>0.102974</v>
      </c>
    </row>
    <row collapsed="false" customFormat="false" customHeight="false" hidden="false" ht="12.85" outlineLevel="0" r="8">
      <c r="A8" s="0" t="n">
        <v>0.6</v>
      </c>
      <c r="B8" s="0" t="n">
        <f aca="false">C8*71</f>
        <v>7.652309</v>
      </c>
      <c r="C8" s="0" t="n">
        <v>0.107779</v>
      </c>
    </row>
    <row collapsed="false" customFormat="false" customHeight="false" hidden="false" ht="12.85" outlineLevel="0" r="9">
      <c r="A9" s="0" t="n">
        <v>0.7</v>
      </c>
      <c r="B9" s="0" t="n">
        <f aca="false">C9*71</f>
        <v>7.993464</v>
      </c>
      <c r="C9" s="0" t="n">
        <v>0.112584</v>
      </c>
    </row>
    <row collapsed="false" customFormat="false" customHeight="false" hidden="false" ht="12.85" outlineLevel="0" r="10">
      <c r="A10" s="0" t="n">
        <v>0.8</v>
      </c>
      <c r="B10" s="0" t="n">
        <f aca="false">C10*71</f>
        <v>8.33327</v>
      </c>
      <c r="C10" s="0" t="n">
        <v>0.11737</v>
      </c>
    </row>
    <row collapsed="false" customFormat="false" customHeight="false" hidden="false" ht="12.85" outlineLevel="0" r="11">
      <c r="A11" s="0" t="n">
        <v>0.9</v>
      </c>
      <c r="B11" s="0" t="n">
        <f aca="false">C11*71</f>
        <v>8.670307</v>
      </c>
      <c r="C11" s="0" t="n">
        <v>0.122117</v>
      </c>
    </row>
    <row collapsed="false" customFormat="false" customHeight="false" hidden="false" ht="12.85" outlineLevel="0" r="12">
      <c r="A12" s="0" t="n">
        <v>1</v>
      </c>
      <c r="B12" s="0" t="n">
        <f aca="false">C12*71</f>
        <v>9.003013</v>
      </c>
      <c r="C12" s="0" t="n">
        <v>0.126803</v>
      </c>
    </row>
    <row collapsed="false" customFormat="false" customHeight="false" hidden="false" ht="12.85" outlineLevel="0" r="13">
      <c r="A13" s="0" t="n">
        <v>1.1</v>
      </c>
      <c r="B13" s="0" t="n">
        <f aca="false">C13*71</f>
        <v>9.329968</v>
      </c>
      <c r="C13" s="0" t="n">
        <v>0.131408</v>
      </c>
    </row>
    <row collapsed="false" customFormat="false" customHeight="false" hidden="false" ht="12.85" outlineLevel="0" r="14">
      <c r="A14" s="0" t="n">
        <v>1.2</v>
      </c>
      <c r="B14" s="0" t="n">
        <f aca="false">C14*71</f>
        <v>9.649539</v>
      </c>
      <c r="C14" s="0" t="n">
        <v>0.135909</v>
      </c>
    </row>
    <row collapsed="false" customFormat="false" customHeight="false" hidden="false" ht="12.85" outlineLevel="0" r="15">
      <c r="A15" s="0" t="n">
        <v>1.3</v>
      </c>
      <c r="B15" s="0" t="n">
        <f aca="false">C15*71</f>
        <v>9.960306</v>
      </c>
      <c r="C15" s="0" t="n">
        <v>0.140286</v>
      </c>
    </row>
    <row collapsed="false" customFormat="false" customHeight="false" hidden="false" ht="12.85" outlineLevel="0" r="16">
      <c r="A16" s="0" t="n">
        <v>1.4</v>
      </c>
      <c r="B16" s="0" t="n">
        <f aca="false">C16*71</f>
        <v>10.260636</v>
      </c>
      <c r="C16" s="0" t="n">
        <v>0.144516</v>
      </c>
    </row>
    <row collapsed="false" customFormat="false" customHeight="false" hidden="false" ht="12.85" outlineLevel="0" r="17">
      <c r="A17" s="0" t="n">
        <v>1.5</v>
      </c>
      <c r="B17" s="0" t="n">
        <f aca="false">C17*71</f>
        <v>10.549109</v>
      </c>
      <c r="C17" s="0" t="n">
        <v>0.148579</v>
      </c>
    </row>
    <row collapsed="false" customFormat="false" customHeight="false" hidden="false" ht="12.85" outlineLevel="0" r="18">
      <c r="A18" s="0" t="n">
        <v>1.6</v>
      </c>
      <c r="B18" s="0" t="n">
        <f aca="false">C18*71</f>
        <v>10.824092</v>
      </c>
      <c r="C18" s="0" t="n">
        <v>0.152452</v>
      </c>
    </row>
    <row collapsed="false" customFormat="false" customHeight="false" hidden="false" ht="12.85" outlineLevel="0" r="19">
      <c r="A19" s="0" t="n">
        <v>1.7</v>
      </c>
      <c r="B19" s="0" t="n">
        <f aca="false">C19*71</f>
        <v>11.084236</v>
      </c>
      <c r="C19" s="0" t="n">
        <v>0.156116</v>
      </c>
    </row>
    <row collapsed="false" customFormat="false" customHeight="false" hidden="false" ht="12.85" outlineLevel="0" r="20">
      <c r="A20" s="0" t="n">
        <v>1.8</v>
      </c>
      <c r="B20" s="0" t="n">
        <f aca="false">C20*71</f>
        <v>11.32805</v>
      </c>
      <c r="C20" s="0" t="n">
        <v>0.15955</v>
      </c>
    </row>
    <row collapsed="false" customFormat="false" customHeight="false" hidden="false" ht="12.85" outlineLevel="0" r="21">
      <c r="A21" s="0" t="n">
        <v>1.9</v>
      </c>
      <c r="B21" s="0" t="n">
        <f aca="false">C21*71</f>
        <v>11.554327</v>
      </c>
      <c r="C21" s="0" t="n">
        <v>0.162737</v>
      </c>
    </row>
    <row collapsed="false" customFormat="false" customHeight="false" hidden="false" ht="12.85" outlineLevel="0" r="22">
      <c r="A22" s="0" t="n">
        <v>2</v>
      </c>
      <c r="B22" s="0" t="n">
        <f aca="false">C22*71</f>
        <v>11.761647</v>
      </c>
      <c r="C22" s="0" t="n">
        <v>0.165657</v>
      </c>
    </row>
    <row collapsed="false" customFormat="false" customHeight="false" hidden="false" ht="12.85" outlineLevel="0" r="23">
      <c r="A23" s="0" t="n">
        <v>2.1</v>
      </c>
      <c r="B23" s="0" t="n">
        <f aca="false">C23*71</f>
        <v>11.948945</v>
      </c>
      <c r="C23" s="0" t="n">
        <v>0.168295</v>
      </c>
    </row>
    <row collapsed="false" customFormat="false" customHeight="false" hidden="false" ht="12.85" outlineLevel="0" r="24">
      <c r="A24" s="0" t="n">
        <v>2.2</v>
      </c>
      <c r="B24" s="0" t="n">
        <f aca="false">C24*71</f>
        <v>12.115156</v>
      </c>
      <c r="C24" s="0" t="n">
        <v>0.170636</v>
      </c>
    </row>
    <row collapsed="false" customFormat="false" customHeight="false" hidden="false" ht="12.85" outlineLevel="0" r="25">
      <c r="A25" s="0" t="n">
        <v>2.3</v>
      </c>
      <c r="B25" s="0" t="n">
        <f aca="false">C25*71</f>
        <v>12.259215</v>
      </c>
      <c r="C25" s="0" t="n">
        <v>0.172665</v>
      </c>
    </row>
    <row collapsed="false" customFormat="false" customHeight="false" hidden="false" ht="12.85" outlineLevel="0" r="26">
      <c r="A26" s="0" t="n">
        <v>2.4</v>
      </c>
      <c r="B26" s="0" t="n">
        <f aca="false">C26*71</f>
        <v>12.380412</v>
      </c>
      <c r="C26" s="0" t="n">
        <v>0.174372</v>
      </c>
    </row>
    <row collapsed="false" customFormat="false" customHeight="false" hidden="false" ht="12.85" outlineLevel="0" r="27">
      <c r="A27" s="0" t="n">
        <v>2.5</v>
      </c>
      <c r="B27" s="0" t="n">
        <f aca="false">C27*71</f>
        <v>12.478037</v>
      </c>
      <c r="C27" s="0" t="n">
        <v>0.175747</v>
      </c>
    </row>
    <row collapsed="false" customFormat="false" customHeight="false" hidden="false" ht="12.85" outlineLevel="0" r="28">
      <c r="A28" s="0" t="n">
        <v>2.6</v>
      </c>
      <c r="B28" s="0" t="n">
        <f aca="false">C28*71</f>
        <v>12.55138</v>
      </c>
      <c r="C28" s="0" t="n">
        <v>0.17678</v>
      </c>
    </row>
    <row collapsed="false" customFormat="false" customHeight="false" hidden="false" ht="12.85" outlineLevel="0" r="29">
      <c r="A29" s="0" t="n">
        <v>2.7</v>
      </c>
      <c r="B29" s="0" t="n">
        <f aca="false">C29*71</f>
        <v>12.600157</v>
      </c>
      <c r="C29" s="0" t="n">
        <v>0.177467</v>
      </c>
    </row>
    <row collapsed="false" customFormat="false" customHeight="false" hidden="false" ht="12.85" outlineLevel="0" r="30">
      <c r="A30" s="0" t="n">
        <v>2.8</v>
      </c>
      <c r="B30" s="0" t="n">
        <f aca="false">C30*71</f>
        <v>12.623942</v>
      </c>
      <c r="C30" s="0" t="n">
        <v>0.177802</v>
      </c>
    </row>
    <row collapsed="false" customFormat="false" customHeight="false" hidden="false" ht="12.85" outlineLevel="0" r="31">
      <c r="A31" s="0" t="n">
        <v>2.9</v>
      </c>
      <c r="B31" s="0" t="n">
        <f aca="false">C31*71</f>
        <v>12.622735</v>
      </c>
      <c r="C31" s="0" t="n">
        <v>0.177785</v>
      </c>
    </row>
    <row collapsed="false" customFormat="false" customHeight="false" hidden="false" ht="12.85" outlineLevel="0" r="32">
      <c r="A32" s="0" t="n">
        <v>3</v>
      </c>
      <c r="B32" s="0" t="n">
        <f aca="false">C32*71</f>
        <v>12.596465</v>
      </c>
      <c r="C32" s="0" t="n">
        <v>0.177415</v>
      </c>
    </row>
    <row collapsed="false" customFormat="false" customHeight="false" hidden="false" ht="12.85" outlineLevel="0" r="33">
      <c r="A33" s="0" t="n">
        <v>3.1</v>
      </c>
      <c r="B33" s="0" t="n">
        <f aca="false">C33*71</f>
        <v>12.545274</v>
      </c>
      <c r="C33" s="0" t="n">
        <v>0.176694</v>
      </c>
    </row>
    <row collapsed="false" customFormat="false" customHeight="false" hidden="false" ht="12.85" outlineLevel="0" r="34">
      <c r="A34" s="0" t="n">
        <v>3.2</v>
      </c>
      <c r="B34" s="0" t="n">
        <f aca="false">C34*71</f>
        <v>12.469446</v>
      </c>
      <c r="C34" s="0" t="n">
        <v>0.175626</v>
      </c>
    </row>
    <row collapsed="false" customFormat="false" customHeight="false" hidden="false" ht="12.85" outlineLevel="0" r="35">
      <c r="A35" s="0" t="n">
        <v>3.3</v>
      </c>
      <c r="B35" s="0" t="n">
        <f aca="false">C35*71</f>
        <v>12.369549</v>
      </c>
      <c r="C35" s="0" t="n">
        <v>0.174219</v>
      </c>
    </row>
    <row collapsed="false" customFormat="false" customHeight="false" hidden="false" ht="12.85" outlineLevel="0" r="36">
      <c r="A36" s="0" t="n">
        <v>3.4</v>
      </c>
      <c r="B36" s="0" t="n">
        <f aca="false">C36*71</f>
        <v>12.246009</v>
      </c>
      <c r="C36" s="0" t="n">
        <v>0.172479</v>
      </c>
    </row>
    <row collapsed="false" customFormat="false" customHeight="false" hidden="false" ht="12.85" outlineLevel="0" r="37">
      <c r="A37" s="0" t="n">
        <v>3.5</v>
      </c>
      <c r="B37" s="0" t="n">
        <f aca="false">C37*71</f>
        <v>12.099678</v>
      </c>
      <c r="C37" s="0" t="n">
        <v>0.170418</v>
      </c>
    </row>
    <row collapsed="false" customFormat="false" customHeight="false" hidden="false" ht="12.85" outlineLevel="0" r="38">
      <c r="A38" s="0" t="n">
        <v>3.6</v>
      </c>
      <c r="B38" s="0" t="n">
        <f aca="false">C38*71</f>
        <v>11.931408</v>
      </c>
      <c r="C38" s="0" t="n">
        <v>0.168048</v>
      </c>
    </row>
    <row collapsed="false" customFormat="false" customHeight="false" hidden="false" ht="12.85" outlineLevel="0" r="39">
      <c r="A39" s="0" t="n">
        <v>3.7</v>
      </c>
      <c r="B39" s="0" t="n">
        <f aca="false">C39*71</f>
        <v>11.742051</v>
      </c>
      <c r="C39" s="0" t="n">
        <v>0.165381</v>
      </c>
    </row>
    <row collapsed="false" customFormat="false" customHeight="false" hidden="false" ht="12.85" outlineLevel="0" r="40">
      <c r="A40" s="0" t="n">
        <v>3.8</v>
      </c>
      <c r="B40" s="0" t="n">
        <f aca="false">C40*71</f>
        <v>11.532814</v>
      </c>
      <c r="C40" s="0" t="n">
        <v>0.162434</v>
      </c>
    </row>
    <row collapsed="false" customFormat="false" customHeight="false" hidden="false" ht="12.85" outlineLevel="0" r="41">
      <c r="A41" s="0" t="n">
        <v>3.9</v>
      </c>
      <c r="B41" s="0" t="n">
        <f aca="false">C41*71</f>
        <v>11.304762</v>
      </c>
      <c r="C41" s="0" t="n">
        <v>0.159222</v>
      </c>
    </row>
    <row collapsed="false" customFormat="false" customHeight="false" hidden="false" ht="12.85" outlineLevel="0" r="42">
      <c r="A42" s="0" t="n">
        <v>4</v>
      </c>
      <c r="B42" s="0" t="n">
        <f aca="false">C42*71</f>
        <v>11.059315</v>
      </c>
      <c r="C42" s="0" t="n">
        <v>0.155765</v>
      </c>
    </row>
    <row collapsed="false" customFormat="false" customHeight="false" hidden="false" ht="12.85" outlineLevel="0" r="43">
      <c r="A43" s="0" t="n">
        <v>4.1</v>
      </c>
      <c r="B43" s="0" t="n">
        <f aca="false">C43*71</f>
        <v>10.797609</v>
      </c>
      <c r="C43" s="0" t="n">
        <v>0.152079</v>
      </c>
    </row>
    <row collapsed="false" customFormat="false" customHeight="false" hidden="false" ht="12.85" outlineLevel="0" r="44">
      <c r="A44" s="0" t="n">
        <v>4.2</v>
      </c>
      <c r="B44" s="0" t="n">
        <f aca="false">C44*71</f>
        <v>10.521206</v>
      </c>
      <c r="C44" s="0" t="n">
        <v>0.148186</v>
      </c>
    </row>
    <row collapsed="false" customFormat="false" customHeight="false" hidden="false" ht="12.85" outlineLevel="0" r="45">
      <c r="A45" s="0" t="n">
        <v>4.3</v>
      </c>
      <c r="B45" s="0" t="n">
        <f aca="false">C45*71</f>
        <v>10.231597</v>
      </c>
      <c r="C45" s="0" t="n">
        <v>0.144107</v>
      </c>
    </row>
    <row collapsed="false" customFormat="false" customHeight="false" hidden="false" ht="12.85" outlineLevel="0" r="46">
      <c r="A46" s="0" t="n">
        <v>4.4</v>
      </c>
      <c r="B46" s="0" t="n">
        <f aca="false">C46*71</f>
        <v>9.930131</v>
      </c>
      <c r="C46" s="0" t="n">
        <v>0.139861</v>
      </c>
    </row>
    <row collapsed="false" customFormat="false" customHeight="false" hidden="false" ht="12.85" outlineLevel="0" r="47">
      <c r="A47" s="0" t="n">
        <v>4.5</v>
      </c>
      <c r="B47" s="0" t="n">
        <f aca="false">C47*71</f>
        <v>9.618441</v>
      </c>
      <c r="C47" s="0" t="n">
        <v>0.135471</v>
      </c>
    </row>
    <row collapsed="false" customFormat="false" customHeight="false" hidden="false" ht="12.85" outlineLevel="0" r="48">
      <c r="A48" s="0" t="n">
        <v>4.6</v>
      </c>
      <c r="B48" s="0" t="n">
        <f aca="false">C48*71</f>
        <v>9.298018</v>
      </c>
      <c r="C48" s="0" t="n">
        <v>0.130958</v>
      </c>
    </row>
    <row collapsed="false" customFormat="false" customHeight="false" hidden="false" ht="12.85" outlineLevel="0" r="49">
      <c r="A49" s="0" t="n">
        <v>4.7</v>
      </c>
      <c r="B49" s="0" t="n">
        <f aca="false">C49*71</f>
        <v>8.970424</v>
      </c>
      <c r="C49" s="0" t="n">
        <v>0.126344</v>
      </c>
    </row>
    <row collapsed="false" customFormat="false" customHeight="false" hidden="false" ht="12.85" outlineLevel="0" r="50">
      <c r="A50" s="0" t="n">
        <v>4.8</v>
      </c>
      <c r="B50" s="0" t="n">
        <f aca="false">C50*71</f>
        <v>8.637221</v>
      </c>
      <c r="C50" s="0" t="n">
        <v>0.121651</v>
      </c>
    </row>
    <row collapsed="false" customFormat="false" customHeight="false" hidden="false" ht="12.85" outlineLevel="0" r="51">
      <c r="A51" s="0" t="n">
        <v>4.9</v>
      </c>
      <c r="B51" s="0" t="n">
        <f aca="false">C51*71</f>
        <v>8.2999</v>
      </c>
      <c r="C51" s="0" t="n">
        <v>0.1169</v>
      </c>
    </row>
    <row collapsed="false" customFormat="false" customHeight="false" hidden="false" ht="12.85" outlineLevel="0" r="52">
      <c r="A52" s="0" t="n">
        <v>5</v>
      </c>
      <c r="B52" s="0" t="n">
        <f aca="false">C52*71</f>
        <v>7.959881</v>
      </c>
      <c r="C52" s="0" t="n">
        <v>0.112111</v>
      </c>
    </row>
    <row collapsed="false" customFormat="false" customHeight="false" hidden="false" ht="12.85" outlineLevel="0" r="53">
      <c r="A53" s="0" t="n">
        <v>5.1</v>
      </c>
      <c r="B53" s="0" t="n">
        <f aca="false">C53*71</f>
        <v>7.618655</v>
      </c>
      <c r="C53" s="0" t="n">
        <v>0.107305</v>
      </c>
    </row>
    <row collapsed="false" customFormat="false" customHeight="false" hidden="false" ht="12.85" outlineLevel="0" r="54">
      <c r="A54" s="0" t="n">
        <v>5.2</v>
      </c>
      <c r="B54" s="0" t="n">
        <f aca="false">C54*71</f>
        <v>7.277571</v>
      </c>
      <c r="C54" s="0" t="n">
        <v>0.102501</v>
      </c>
    </row>
    <row collapsed="false" customFormat="false" customHeight="false" hidden="false" ht="12.85" outlineLevel="0" r="55">
      <c r="A55" s="0" t="n">
        <v>5.3</v>
      </c>
      <c r="B55" s="0" t="n">
        <f aca="false">C55*71</f>
        <v>6.9379425</v>
      </c>
      <c r="C55" s="0" t="n">
        <v>0.0977175</v>
      </c>
    </row>
    <row collapsed="false" customFormat="false" customHeight="false" hidden="false" ht="12.85" outlineLevel="0" r="56">
      <c r="A56" s="0" t="n">
        <v>5.4</v>
      </c>
      <c r="B56" s="0" t="n">
        <f aca="false">C56*71</f>
        <v>6.6010475</v>
      </c>
      <c r="C56" s="0" t="n">
        <v>0.0929725</v>
      </c>
    </row>
    <row collapsed="false" customFormat="false" customHeight="false" hidden="false" ht="12.85" outlineLevel="0" r="57">
      <c r="A57" s="0" t="n">
        <v>5.5</v>
      </c>
      <c r="B57" s="0" t="n">
        <f aca="false">C57*71</f>
        <v>6.2680433</v>
      </c>
      <c r="C57" s="0" t="n">
        <v>0.0882823</v>
      </c>
    </row>
    <row collapsed="false" customFormat="false" customHeight="false" hidden="false" ht="12.85" outlineLevel="0" r="58">
      <c r="A58" s="0" t="n">
        <v>5.6</v>
      </c>
      <c r="B58" s="0" t="n">
        <f aca="false">C58*71</f>
        <v>5.9400304</v>
      </c>
      <c r="C58" s="0" t="n">
        <v>0.0836624</v>
      </c>
    </row>
    <row collapsed="false" customFormat="false" customHeight="false" hidden="false" ht="12.85" outlineLevel="0" r="59">
      <c r="A59" s="0" t="n">
        <v>5.7</v>
      </c>
      <c r="B59" s="0" t="n">
        <f aca="false">C59*71</f>
        <v>5.6180028</v>
      </c>
      <c r="C59" s="0" t="n">
        <v>0.0791268</v>
      </c>
    </row>
    <row collapsed="false" customFormat="false" customHeight="false" hidden="false" ht="12.85" outlineLevel="0" r="60">
      <c r="A60" s="0" t="n">
        <v>5.8</v>
      </c>
      <c r="B60" s="0" t="n">
        <f aca="false">C60*71</f>
        <v>5.3028835</v>
      </c>
      <c r="C60" s="0" t="n">
        <v>0.0746885</v>
      </c>
    </row>
    <row collapsed="false" customFormat="false" customHeight="false" hidden="false" ht="12.85" outlineLevel="0" r="61">
      <c r="A61" s="0" t="n">
        <v>5.9</v>
      </c>
      <c r="B61" s="0" t="n">
        <f aca="false">C61*71</f>
        <v>4.9955032</v>
      </c>
      <c r="C61" s="0" t="n">
        <v>0.0703592</v>
      </c>
    </row>
    <row collapsed="false" customFormat="false" customHeight="false" hidden="false" ht="12.85" outlineLevel="0" r="62">
      <c r="A62" s="0" t="n">
        <v>6</v>
      </c>
      <c r="B62" s="0" t="n">
        <f aca="false">C62*71</f>
        <v>4.6966003</v>
      </c>
      <c r="C62" s="0" t="n">
        <v>0.0661493</v>
      </c>
    </row>
    <row collapsed="false" customFormat="false" customHeight="false" hidden="false" ht="12.85" outlineLevel="0" r="63">
      <c r="A63" s="0" t="n">
        <v>6.1</v>
      </c>
      <c r="B63" s="0" t="n">
        <f aca="false">C63*71</f>
        <v>4.4068138</v>
      </c>
      <c r="C63" s="0" t="n">
        <v>0.0620678</v>
      </c>
    </row>
    <row collapsed="false" customFormat="false" customHeight="false" hidden="false" ht="12.85" outlineLevel="0" r="64">
      <c r="A64" s="0" t="n">
        <v>6.2</v>
      </c>
      <c r="B64" s="0" t="n">
        <f aca="false">C64*71</f>
        <v>4.1267046</v>
      </c>
      <c r="C64" s="0" t="n">
        <v>0.0581226</v>
      </c>
    </row>
    <row collapsed="false" customFormat="false" customHeight="false" hidden="false" ht="12.85" outlineLevel="0" r="65">
      <c r="A65" s="0" t="n">
        <v>6.3</v>
      </c>
      <c r="B65" s="0" t="n">
        <f aca="false">C65*71</f>
        <v>3.85672</v>
      </c>
      <c r="C65" s="0" t="n">
        <v>0.05432</v>
      </c>
    </row>
    <row collapsed="false" customFormat="false" customHeight="false" hidden="false" ht="12.85" outlineLevel="0" r="66">
      <c r="A66" s="0" t="n">
        <v>6.4</v>
      </c>
      <c r="B66" s="0" t="n">
        <f aca="false">C66*71</f>
        <v>3.5972505</v>
      </c>
      <c r="C66" s="0" t="n">
        <v>0.0506655</v>
      </c>
    </row>
    <row collapsed="false" customFormat="false" customHeight="false" hidden="false" ht="12.85" outlineLevel="0" r="67">
      <c r="A67" s="0" t="n">
        <v>6.5</v>
      </c>
      <c r="B67" s="0" t="n">
        <f aca="false">C67*71</f>
        <v>3.348573</v>
      </c>
      <c r="C67" s="0" t="n">
        <v>0.047163</v>
      </c>
    </row>
    <row collapsed="false" customFormat="false" customHeight="false" hidden="false" ht="12.85" outlineLevel="0" r="68">
      <c r="A68" s="0" t="n">
        <v>6.6</v>
      </c>
      <c r="B68" s="0" t="n">
        <f aca="false">C68*71</f>
        <v>3.1109005</v>
      </c>
      <c r="C68" s="0" t="n">
        <v>0.0438155</v>
      </c>
    </row>
    <row collapsed="false" customFormat="false" customHeight="false" hidden="false" ht="12.85" outlineLevel="0" r="69">
      <c r="A69" s="0" t="n">
        <v>6.7</v>
      </c>
      <c r="B69" s="0" t="n">
        <f aca="false">C69*71</f>
        <v>2.8843608</v>
      </c>
      <c r="C69" s="0" t="n">
        <v>0.0406248</v>
      </c>
    </row>
    <row collapsed="false" customFormat="false" customHeight="false" hidden="false" ht="12.85" outlineLevel="0" r="70">
      <c r="A70" s="0" t="n">
        <v>6.8</v>
      </c>
      <c r="B70" s="0" t="n">
        <f aca="false">C70*71</f>
        <v>2.6690036</v>
      </c>
      <c r="C70" s="0" t="n">
        <v>0.0375916</v>
      </c>
    </row>
    <row collapsed="false" customFormat="false" customHeight="false" hidden="false" ht="12.85" outlineLevel="0" r="71">
      <c r="A71" s="0" t="n">
        <v>6.9</v>
      </c>
      <c r="B71" s="0" t="n">
        <f aca="false">C71*71</f>
        <v>2.4648289</v>
      </c>
      <c r="C71" s="0" t="n">
        <v>0.0347159</v>
      </c>
    </row>
    <row collapsed="false" customFormat="false" customHeight="false" hidden="false" ht="12.85" outlineLevel="0" r="72">
      <c r="A72" s="0" t="n">
        <v>7</v>
      </c>
      <c r="B72" s="0" t="n">
        <f aca="false">C72*71</f>
        <v>2.2717515</v>
      </c>
      <c r="C72" s="0" t="n">
        <v>0.0319965</v>
      </c>
    </row>
    <row collapsed="false" customFormat="false" customHeight="false" hidden="false" ht="12.85" outlineLevel="0" r="73">
      <c r="A73" s="0" t="n">
        <v>7.1</v>
      </c>
      <c r="B73" s="0" t="n">
        <f aca="false">C73*71</f>
        <v>2.0896436</v>
      </c>
      <c r="C73" s="0" t="n">
        <v>0.0294316</v>
      </c>
    </row>
    <row collapsed="false" customFormat="false" customHeight="false" hidden="false" ht="12.85" outlineLevel="0" r="74">
      <c r="A74" s="0" t="n">
        <v>7.2</v>
      </c>
      <c r="B74" s="0" t="n">
        <f aca="false">C74*71</f>
        <v>1.9183206</v>
      </c>
      <c r="C74" s="0" t="n">
        <v>0.0270186</v>
      </c>
    </row>
    <row collapsed="false" customFormat="false" customHeight="false" hidden="false" ht="12.85" outlineLevel="0" r="75">
      <c r="A75" s="0" t="n">
        <v>7.3</v>
      </c>
      <c r="B75" s="0" t="n">
        <f aca="false">C75*71</f>
        <v>1.7575411</v>
      </c>
      <c r="C75" s="0" t="n">
        <v>0.0247541</v>
      </c>
    </row>
    <row collapsed="false" customFormat="false" customHeight="false" hidden="false" ht="12.85" outlineLevel="0" r="76">
      <c r="A76" s="0" t="n">
        <v>7.4</v>
      </c>
      <c r="B76" s="0" t="n">
        <f aca="false">C76*71</f>
        <v>1.6070424</v>
      </c>
      <c r="C76" s="0" t="n">
        <v>0.0226344</v>
      </c>
    </row>
    <row collapsed="false" customFormat="false" customHeight="false" hidden="false" ht="12.85" outlineLevel="0" r="77">
      <c r="A77" s="0" t="n">
        <v>7.5</v>
      </c>
      <c r="B77" s="0" t="n">
        <f aca="false">C77*71</f>
        <v>1.4665192</v>
      </c>
      <c r="C77" s="0" t="n">
        <v>0.0206552</v>
      </c>
    </row>
    <row collapsed="false" customFormat="false" customHeight="false" hidden="false" ht="12.85" outlineLevel="0" r="78">
      <c r="A78" s="0" t="n">
        <v>7.6</v>
      </c>
      <c r="B78" s="0" t="n">
        <f aca="false">C78*71</f>
        <v>1.3356236</v>
      </c>
      <c r="C78" s="0" t="n">
        <v>0.0188116</v>
      </c>
    </row>
    <row collapsed="false" customFormat="false" customHeight="false" hidden="false" ht="12.85" outlineLevel="0" r="79">
      <c r="A79" s="0" t="n">
        <v>7.7</v>
      </c>
      <c r="B79" s="0" t="n">
        <f aca="false">C79*71</f>
        <v>1.2139935</v>
      </c>
      <c r="C79" s="0" t="n">
        <v>0.0170985</v>
      </c>
    </row>
    <row collapsed="false" customFormat="false" customHeight="false" hidden="false" ht="12.85" outlineLevel="0" r="80">
      <c r="A80" s="0" t="n">
        <v>7.79999</v>
      </c>
      <c r="B80" s="0" t="n">
        <f aca="false">C80*71</f>
        <v>1.1012526</v>
      </c>
      <c r="C80" s="0" t="n">
        <v>0.0155106</v>
      </c>
    </row>
    <row collapsed="false" customFormat="false" customHeight="false" hidden="false" ht="12.85" outlineLevel="0" r="81">
      <c r="A81" s="0" t="n">
        <v>7.89999</v>
      </c>
      <c r="B81" s="0" t="n">
        <f aca="false">C81*71</f>
        <v>0.9969962</v>
      </c>
      <c r="C81" s="0" t="n">
        <v>0.0140422</v>
      </c>
    </row>
    <row collapsed="false" customFormat="false" customHeight="false" hidden="false" ht="12.85" outlineLevel="0" r="82">
      <c r="A82" s="0" t="n">
        <v>7.99999</v>
      </c>
      <c r="B82" s="0" t="n">
        <f aca="false">C82*71</f>
        <v>0.9008196</v>
      </c>
      <c r="C82" s="0" t="n">
        <v>0.0126876</v>
      </c>
    </row>
    <row collapsed="false" customFormat="false" customHeight="false" hidden="false" ht="12.85" outlineLevel="0" r="83">
      <c r="A83" s="0" t="n">
        <v>8.09999</v>
      </c>
      <c r="B83" s="0" t="n">
        <f aca="false">C83*71</f>
        <v>0.8123039</v>
      </c>
      <c r="C83" s="0" t="n">
        <v>0.0114409</v>
      </c>
    </row>
    <row collapsed="false" customFormat="false" customHeight="false" hidden="false" ht="12.85" outlineLevel="0" r="84">
      <c r="A84" s="0" t="n">
        <v>8.2</v>
      </c>
      <c r="B84" s="0" t="n">
        <f aca="false">C84*71</f>
        <v>0.7310302</v>
      </c>
      <c r="C84" s="0" t="n">
        <v>0.0102962</v>
      </c>
    </row>
    <row collapsed="false" customFormat="false" customHeight="false" hidden="false" ht="12.85" outlineLevel="0" r="85">
      <c r="A85" s="0" t="n">
        <v>8.3</v>
      </c>
      <c r="B85" s="0" t="n">
        <f aca="false">C85*71</f>
        <v>0.65658599</v>
      </c>
      <c r="C85" s="0" t="n">
        <v>0.00924769</v>
      </c>
    </row>
    <row collapsed="false" customFormat="false" customHeight="false" hidden="false" ht="12.85" outlineLevel="0" r="86">
      <c r="A86" s="0" t="n">
        <v>8.4</v>
      </c>
      <c r="B86" s="0" t="n">
        <f aca="false">C86*71</f>
        <v>0.58855024</v>
      </c>
      <c r="C86" s="0" t="n">
        <v>0.00828944</v>
      </c>
    </row>
    <row collapsed="false" customFormat="false" customHeight="false" hidden="false" ht="12.85" outlineLevel="0" r="87">
      <c r="A87" s="0" t="n">
        <v>8.5</v>
      </c>
      <c r="B87" s="0" t="n">
        <f aca="false">C87*71</f>
        <v>0.52651683</v>
      </c>
      <c r="C87" s="0" t="n">
        <v>0.00741573</v>
      </c>
    </row>
    <row collapsed="false" customFormat="false" customHeight="false" hidden="false" ht="12.85" outlineLevel="0" r="88">
      <c r="A88" s="0" t="n">
        <v>8.6</v>
      </c>
      <c r="B88" s="0" t="n">
        <f aca="false">C88*71</f>
        <v>0.47008745</v>
      </c>
      <c r="C88" s="0" t="n">
        <v>0.00662095</v>
      </c>
    </row>
    <row collapsed="false" customFormat="false" customHeight="false" hidden="false" ht="12.85" outlineLevel="0" r="89">
      <c r="A89" s="0" t="n">
        <v>8.7</v>
      </c>
      <c r="B89" s="0" t="n">
        <f aca="false">C89*71</f>
        <v>0.4188716</v>
      </c>
      <c r="C89" s="0" t="n">
        <v>0.0058996</v>
      </c>
    </row>
    <row collapsed="false" customFormat="false" customHeight="false" hidden="false" ht="12.85" outlineLevel="0" r="90">
      <c r="A90" s="0" t="n">
        <v>8.8</v>
      </c>
      <c r="B90" s="0" t="n">
        <f aca="false">C90*71</f>
        <v>0.37249582</v>
      </c>
      <c r="C90" s="0" t="n">
        <v>0.00524642</v>
      </c>
    </row>
    <row collapsed="false" customFormat="false" customHeight="false" hidden="false" ht="12.85" outlineLevel="0" r="91">
      <c r="A91" s="0" t="n">
        <v>8.9</v>
      </c>
      <c r="B91" s="0" t="n">
        <f aca="false">C91*71</f>
        <v>0.33059588</v>
      </c>
      <c r="C91" s="0" t="n">
        <v>0.00465628</v>
      </c>
    </row>
    <row collapsed="false" customFormat="false" customHeight="false" hidden="false" ht="12.85" outlineLevel="0" r="92">
      <c r="A92" s="0" t="n">
        <v>9</v>
      </c>
      <c r="B92" s="0" t="n">
        <f aca="false">C92*71</f>
        <v>0.29282743</v>
      </c>
      <c r="C92" s="0" t="n">
        <v>0.00412433</v>
      </c>
    </row>
    <row collapsed="false" customFormat="false" customHeight="false" hidden="false" ht="12.85" outlineLevel="0" r="93">
      <c r="A93" s="0" t="n">
        <v>9.1</v>
      </c>
      <c r="B93" s="0" t="n">
        <f aca="false">C93*71</f>
        <v>0.25885819</v>
      </c>
      <c r="C93" s="0" t="n">
        <v>0.00364589</v>
      </c>
    </row>
    <row collapsed="false" customFormat="false" customHeight="false" hidden="false" ht="12.85" outlineLevel="0" r="94">
      <c r="A94" s="0" t="n">
        <v>9.2</v>
      </c>
      <c r="B94" s="0" t="n">
        <f aca="false">C94*71</f>
        <v>0.22837576</v>
      </c>
      <c r="C94" s="0" t="n">
        <v>0.00321656</v>
      </c>
    </row>
    <row collapsed="false" customFormat="false" customHeight="false" hidden="false" ht="12.85" outlineLevel="0" r="95">
      <c r="A95" s="0" t="n">
        <v>9.3</v>
      </c>
      <c r="B95" s="0" t="n">
        <f aca="false">C95*71</f>
        <v>0.20108265</v>
      </c>
      <c r="C95" s="0" t="n">
        <v>0.00283215</v>
      </c>
    </row>
    <row collapsed="false" customFormat="false" customHeight="false" hidden="false" ht="12.85" outlineLevel="0" r="96">
      <c r="A96" s="0" t="n">
        <v>9.4</v>
      </c>
      <c r="B96" s="0" t="n">
        <f aca="false">C96*71</f>
        <v>0.17669983</v>
      </c>
      <c r="C96" s="0" t="n">
        <v>0.00248873</v>
      </c>
    </row>
    <row collapsed="false" customFormat="false" customHeight="false" hidden="false" ht="12.85" outlineLevel="0" r="97">
      <c r="A97" s="0" t="n">
        <v>9.5</v>
      </c>
      <c r="B97" s="0" t="n">
        <f aca="false">C97*71</f>
        <v>0.15496531</v>
      </c>
      <c r="C97" s="0" t="n">
        <v>0.00218261</v>
      </c>
    </row>
    <row collapsed="false" customFormat="false" customHeight="false" hidden="false" ht="12.85" outlineLevel="0" r="98">
      <c r="A98" s="0" t="n">
        <v>9.6</v>
      </c>
      <c r="B98" s="0" t="n">
        <f aca="false">C98*71</f>
        <v>0.13563485</v>
      </c>
      <c r="C98" s="0" t="n">
        <v>0.00191035</v>
      </c>
    </row>
    <row collapsed="false" customFormat="false" customHeight="false" hidden="false" ht="12.85" outlineLevel="0" r="99">
      <c r="A99" s="0" t="n">
        <v>9.7</v>
      </c>
      <c r="B99" s="0" t="n">
        <f aca="false">C99*71</f>
        <v>0.11847983</v>
      </c>
      <c r="C99" s="0" t="n">
        <v>0.00166873</v>
      </c>
    </row>
    <row collapsed="false" customFormat="false" customHeight="false" hidden="false" ht="12.85" outlineLevel="0" r="100">
      <c r="A100" s="0" t="n">
        <v>9.8</v>
      </c>
      <c r="B100" s="0" t="n">
        <f aca="false">C100*71</f>
        <v>0.10328867</v>
      </c>
      <c r="C100" s="0" t="n">
        <v>0.00145477</v>
      </c>
    </row>
    <row collapsed="false" customFormat="false" customHeight="false" hidden="false" ht="12.85" outlineLevel="0" r="101">
      <c r="A101" s="0" t="n">
        <v>9.9</v>
      </c>
      <c r="B101" s="0" t="n">
        <f aca="false">C101*71</f>
        <v>0.08986683</v>
      </c>
      <c r="C101" s="0" t="n">
        <v>0.00126573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&amp;CStrona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sheetFormatPr defaultRowHeight="12.85"/>
  <cols>
    <col collapsed="false" hidden="false" max="1" min="1" style="0" width="11.5663265306122"/>
    <col collapsed="false" hidden="false" max="1025" min="2" style="0" width="11.52040816326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32419</TotalTime>
  <Application>LibreOffice/4.0.5.2$Windows_x86 LibreOffice_project/5464147a081647a250913f19c0715bca595af2f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2011-09-24T18:24:01.41Z</dcterms:created>
  <dc:creator>Przemek U.</dc:creator>
  <dcterms:modified xsi:type="dcterms:W3CDTF">2013-09-19T10:38:49.72Z</dcterms:modified>
  <cp:revision>6</cp:revision>
</cp:coreProperties>
</file>