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850" tabRatio="976" activeTab="5"/>
  </bookViews>
  <sheets>
    <sheet name="Overall Report" sheetId="1" r:id="rId1"/>
    <sheet name="Proposal" sheetId="2" state="hidden" r:id="rId2"/>
    <sheet name="Interim Report" sheetId="3" r:id="rId3"/>
    <sheet name="Artefact" sheetId="4" state="hidden" r:id="rId4"/>
    <sheet name="Logs" sheetId="5" state="hidden" r:id="rId5"/>
    <sheet name="Final Report" sheetId="6" r:id="rId6"/>
    <sheet name="Viva" sheetId="7" state="hidden" r:id="rId7"/>
    <sheet name="Proposal Result" sheetId="8" state="hidden" r:id="rId8"/>
    <sheet name="Interim Report Result" sheetId="9" r:id="rId9"/>
    <sheet name="Artefact Result" sheetId="10" state="hidden" r:id="rId10"/>
    <sheet name="Logs Result" sheetId="11" state="hidden" r:id="rId11"/>
    <sheet name="Final Report Result" sheetId="12" r:id="rId12"/>
    <sheet name="Viva Result" sheetId="13" state="hidden" r:id="rId13"/>
    <sheet name="Proposal Sheet" sheetId="14" state="hidden" r:id="rId14"/>
    <sheet name="Interim Report Sheet" sheetId="15" state="hidden" r:id="rId15"/>
    <sheet name="Artefact Sheet" sheetId="16" state="hidden" r:id="rId16"/>
    <sheet name="Logs Sheet" sheetId="17" state="hidden" r:id="rId17"/>
    <sheet name="Final Report Sheet" sheetId="18" state="hidden" r:id="rId18"/>
    <sheet name="Viva Sheet" sheetId="19" state="hidden" r:id="rId19"/>
    <sheet name="Final Marks" sheetId="20" state="hidden" r:id="rId20"/>
  </sheets>
  <externalReferences>
    <externalReference r:id="rId21"/>
  </externalReferences>
  <calcPr calcId="144525"/>
</workbook>
</file>

<file path=xl/sharedStrings.xml><?xml version="1.0" encoding="utf-8"?>
<sst xmlns="http://schemas.openxmlformats.org/spreadsheetml/2006/main" count="435" uniqueCount="335">
  <si>
    <t>Final Year Project Marks</t>
  </si>
  <si>
    <t>Student Name:</t>
  </si>
  <si>
    <t>Rishav Dahal</t>
  </si>
  <si>
    <t>ID Number:</t>
  </si>
  <si>
    <t>Title:</t>
  </si>
  <si>
    <t>E-Checkup</t>
  </si>
  <si>
    <t>Marker:</t>
  </si>
  <si>
    <t>Ishwor Shrestha</t>
  </si>
  <si>
    <t>Role:</t>
  </si>
  <si>
    <t>External Supervisor</t>
  </si>
  <si>
    <t>Proposal:</t>
  </si>
  <si>
    <t>Interim Report:</t>
  </si>
  <si>
    <t xml:space="preserve"> </t>
  </si>
  <si>
    <t>Artefact:</t>
  </si>
  <si>
    <t>Logs:</t>
  </si>
  <si>
    <t>Final Report:</t>
  </si>
  <si>
    <t>Viva</t>
  </si>
  <si>
    <t>Final Mark</t>
  </si>
  <si>
    <t>Proposal</t>
  </si>
  <si>
    <t>Criteria</t>
  </si>
  <si>
    <t>Marks Obtained</t>
  </si>
  <si>
    <t>Topic Suitability</t>
  </si>
  <si>
    <t>Perfect project suitability, usefulness and relevance is observed in context to the student course.</t>
  </si>
  <si>
    <t>Outstanding project suitability, usefulness and relevance is observed in context to the student course.</t>
  </si>
  <si>
    <t>Excellent project suitability, usefulness and relevance is observed in context to the student course.</t>
  </si>
  <si>
    <t>Good project suitability, usefulness and relevance is observed in context to the student course.</t>
  </si>
  <si>
    <t xml:space="preserve">Fairly good project suitability, usefulness and relevance is observed in context to the student course.	</t>
  </si>
  <si>
    <t>Reasonable project suitability, usefulness and relevance is observed in context to the student course.</t>
  </si>
  <si>
    <t>Satisfactory project suitability, usefulness and relevance is observed in context to the student course.</t>
  </si>
  <si>
    <t>Weak project suitability, usefulness and relevance is observed in context to the student course.</t>
  </si>
  <si>
    <t>Very weak project suitability, usefulness and relevance is observed in context to the student course.</t>
  </si>
  <si>
    <t>Unacceptable project suitability, usefulness and relevance is observed in context to the student course.</t>
  </si>
  <si>
    <t>Fail (non-submission or submission of work which cannot be given any credit (e.g., blank submission, incorrect assignment)</t>
  </si>
  <si>
    <t>Title Clarity and Conciseness</t>
  </si>
  <si>
    <t>Perfectly clear and concise project title is observed along with clear mention of student name, ID and supervisor name.</t>
  </si>
  <si>
    <t>Outstandingly clear and concise project title is observed along with clear mention of student name, ID and supervisor name.</t>
  </si>
  <si>
    <t>Excellently clear and concise project title is observed along with clear mention of student name, ID and supervisor name.</t>
  </si>
  <si>
    <t>Good clear and concise project title is observed along with clear mention of student name, ID and supervisor name.</t>
  </si>
  <si>
    <t>Fairly good clear and concise project title is observed along with clear mention of student name, ID and supervisor name.</t>
  </si>
  <si>
    <t>Reasonable clear and concise project title is observed along with clear mention of student name, ID and supervisor name.</t>
  </si>
  <si>
    <t>Satisfactorily clear and concise project title is observed along with clear mention of student name, ID and supervisor name.</t>
  </si>
  <si>
    <t>Weak clear and concise project title is observed along with clear mention of student name, ID and supervisor name.</t>
  </si>
  <si>
    <t>Very weak project title is observed along with clear mention of student name, ID and supervisor name.</t>
  </si>
  <si>
    <t>Unacceptable project title is observed along with clear mention of student name, ID and supervisor name.</t>
  </si>
  <si>
    <t>Introduction</t>
  </si>
  <si>
    <t>Perfect brief overview of the background of the project which highlights the need of the project.</t>
  </si>
  <si>
    <t>Outstandingly brief overview of the background of the project which highlights the need of the project.</t>
  </si>
  <si>
    <t>Excellent brief overview of the background of the project which highlights the need of the project.</t>
  </si>
  <si>
    <t xml:space="preserve">Good brief overview of the background of the project which highlights the need of the project.		</t>
  </si>
  <si>
    <t>Fairly good brief overview of the background of the project which highlights the need of the project.</t>
  </si>
  <si>
    <t>Reasonable brief overview of the background of the project which highlights the need of the project.</t>
  </si>
  <si>
    <t>Satisfactory brief overview of the background of the project which highlights the need of the project.</t>
  </si>
  <si>
    <t>Weak overview of the background of the project which highlights the need of the project</t>
  </si>
  <si>
    <t>Very weak brief overview of the background of the project which highlights the need of the project.</t>
  </si>
  <si>
    <t>Unacceptable brief overview of the background of the project which highlights the need of the project.</t>
  </si>
  <si>
    <t>Aims and Objectives</t>
  </si>
  <si>
    <t>At the top level, perfectly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</si>
  <si>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outstandingly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</si>
  <si>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excellent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</si>
  <si>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</si>
  <si>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fairly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</si>
  <si>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reasonable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</si>
  <si>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satisfactorily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</si>
  <si>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Weak project's aim in terms of the problem solved and the end-product of the project is mentioned. Along with concrete and measurable objectives should be identified in order each of the stated aims to be realised and achieved should be perfectly mentioned.</t>
  </si>
  <si>
    <t>At the top level, Very weak project's aim in terms of the problem solved and the end-product of the project is mentioned. Along with concrete and measurable objectives should be identified in order each of the stated aims to be realised and achieved should be perfectly mentioned.</t>
  </si>
  <si>
    <t>At the top level, Unacceptable project's aim in terms of the problem solved and the end-product of the project is mentioned. Along with concrete and measurable objectives should be identified in order each of the stated aims to be realised and achieved should be perfectly mentioned.</t>
  </si>
  <si>
    <t>Expected Outcomes and Deliverables</t>
  </si>
  <si>
    <t>Perfectly,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</si>
  <si>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Outstandingly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</si>
  <si>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Excellent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</si>
  <si>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</si>
  <si>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Fairly 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</si>
  <si>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Reasonable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</si>
  <si>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Satisfactorily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</si>
  <si>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Very 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</si>
  <si>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</si>
  <si>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Unacceptable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</si>
  <si>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Methodology (Project Approach)</t>
  </si>
  <si>
    <t>Perfect description/implementation of a sensible and cogent methodological road map in order to achieve the expected outcome. It outlines how the project will be undertaken.</t>
  </si>
  <si>
    <t>Outstanding description/implementation of a sensible and cogent methodological road map in order to achieve the expected outcome. It outlines how the project will be undertaken.</t>
  </si>
  <si>
    <t>Excellent description/implementation of a sensible and cogent methodological road map in order to achieve the expected outcome. It outlines how the project will be undertaken.</t>
  </si>
  <si>
    <t>Good description/implementation of a sensible and cogent methodological road map in order to achieve the expected outcome. It outlines how the project will be undertaken.</t>
  </si>
  <si>
    <t>Fairly good description/implementation of a sensible and cogent methodological road map in order to achieve the expected outcome. It outlines how the project will be undertaken.</t>
  </si>
  <si>
    <t>Reasonable description/implementation of a sensible and cogent methodological road map in order to achieve the expected outcome. It outlines how the project will be undertaken.</t>
  </si>
  <si>
    <t>Satisfactory description/implementation of a sensible and cogent methodological road map in order to achieve the expected outcome. It outlines how the project will be undertaken.</t>
  </si>
  <si>
    <t>Weak acceptable description/implementation of a sensible and cogent methodological road map in order to achieve the expected outcome. It outlines how the project will be undertaken.</t>
  </si>
  <si>
    <t>Very weak description/implementation of a sensible and cogent methodological road map in order to achieve the expected outcome. It outlines how the project will be undertaken.</t>
  </si>
  <si>
    <t>Unacceptable description/implementation of a sensible and cogent methodological road map in order to achieve the expected outcome. It outlines how the project will be undertaken.</t>
  </si>
  <si>
    <t>Resource Requirements</t>
  </si>
  <si>
    <t>Perfect identification of any resource requirements for the project. E.g.: specialist hard/software, publications, access to a company IT resource etc.</t>
  </si>
  <si>
    <t>Outstanding identification of any resource requirements for the project. E.g.: specialist hard/software, publications, access to a company IT resource etc.</t>
  </si>
  <si>
    <t>Excellent identification of any resource requirements for the project. E.g.: specialist hard/software, publications, access to a company IT resource etc.</t>
  </si>
  <si>
    <t>Good identification of any resource requirements for the project. E.g.: specialist hard/software, publications, access to a company IT resource etc.</t>
  </si>
  <si>
    <t>Fairly good identification of any resource requirements for the project. E.g.: specialist hard/software, publications, access to a company IT resource etc.</t>
  </si>
  <si>
    <t>Reasonable identification of any resource requirements for the project. E.g.: specialist hard/software, publications, access to a company IT resource etc.</t>
  </si>
  <si>
    <t>Satisfactory identification of any resource requirements for the project. E.g.: specialist hard/software, publications, access to a company IT resource etc.</t>
  </si>
  <si>
    <t>Weak identification of any resource requirements for the project. E.g.: specialist hard/software, publications, access to a company IT resource etc.</t>
  </si>
  <si>
    <t>Very weak identification of any resource requirements for the project. E.g.: specialist hard/software, publications, access to a company IT resource etc.</t>
  </si>
  <si>
    <t>Unacceptable identification of any resource requirements for the project. E.g.: specialist hard/software, publications, access to a company IT resource etc.</t>
  </si>
  <si>
    <t xml:space="preserve">
Fail (non-submission or submission of work which cannot be given any credit (e.g., blank submission, incorrect assignment)</t>
  </si>
  <si>
    <t>Work Breakdown Structure</t>
  </si>
  <si>
    <t>Perfect representation of project work breakdown structure including different concrete activities their duration and description.</t>
  </si>
  <si>
    <t>Outstanding representation of project work breakdown structure including different concrete activities their duration and description.</t>
  </si>
  <si>
    <t>Excellent representation of project work breakdown structure including different concrete activities their duration and description.</t>
  </si>
  <si>
    <t>Good representation of project work breakdown structure including different concrete activities their duration and description.</t>
  </si>
  <si>
    <t>Fairly good representation of project work breakdown structure including different concrete activities their duration and description.</t>
  </si>
  <si>
    <t>Reasonable representation of project work breakdown structure including different concrete activities their duration and description.</t>
  </si>
  <si>
    <t>Satisfactory representation of project work breakdown structure including different concrete activities their duration and description.</t>
  </si>
  <si>
    <t>Weak representation of project work breakdown structure including different concrete activities their duration and description.</t>
  </si>
  <si>
    <t>Very weak representation of project work breakdown structure including different concrete activities their duration and description.</t>
  </si>
  <si>
    <t>Unacceptable representation of project work breakdown structure including different concrete activities their duration and description.</t>
  </si>
  <si>
    <t>Milestones Listing</t>
  </si>
  <si>
    <t>Perfect representation of milestones with annotations using list or graphs.</t>
  </si>
  <si>
    <t>Outstanding representation of milestones with annotations using list or graphs.</t>
  </si>
  <si>
    <t>Excellent representation of milestones with annotations using list or graphs.</t>
  </si>
  <si>
    <t>Good representation of milestones with annotations using list or graphs.</t>
  </si>
  <si>
    <t>Fairly good representation of milestones with annotations using list or graphs.</t>
  </si>
  <si>
    <t>Reasonable representation of milestones with annotations using list or graphs.</t>
  </si>
  <si>
    <t>Satisfactory representation of milestones with annotations using list or graphs.</t>
  </si>
  <si>
    <t>Weak representation of milestones with annotations using list or graphs.</t>
  </si>
  <si>
    <t>Very Weak representation of milestones with annotations using list or graphs.</t>
  </si>
  <si>
    <t>Unacceptable representation of milestones with annotations using list or graphs.</t>
  </si>
  <si>
    <t>Project Gantt Chart</t>
  </si>
  <si>
    <t>Perfect representation of project using a Gantt chart correctly sequencing activity, duration and milestones.</t>
  </si>
  <si>
    <t>Outstanding representation of project using a Gantt chart correctly sequencing activity, duration and milestones.</t>
  </si>
  <si>
    <t>Excellent representation of project using a Gantt chart correctly sequencing activity, duration and milestones.</t>
  </si>
  <si>
    <t>Good representation of project using a Gantt chart correctly sequencing activity, duration and milestones.</t>
  </si>
  <si>
    <t>Fairly good representation of project using a Gantt chart correctly sequencing activity, duration and milestones.</t>
  </si>
  <si>
    <t>Reasonable representation of project using a Gantt chart correctly sequencing activity, duration and milestones.</t>
  </si>
  <si>
    <t>Satisfactory representation of project using a Gantt chart correctly sequencing activity, duration and milestones.</t>
  </si>
  <si>
    <t>Very Weak representation of project using a Gantt chart correctly sequencing activity, duration and milestones.</t>
  </si>
  <si>
    <t xml:space="preserve">Unacceptable representation of project using a Gantt chart correctly sequencing activity, duration and milestones.	</t>
  </si>
  <si>
    <t>Bibliography and References</t>
  </si>
  <si>
    <t>Perfect representation of bibliography and references include. 5-10 relevant and authoritative printed books, specialist journals, recent research publications of the specialist area of the chosen project topic.</t>
  </si>
  <si>
    <t>Outstanding representation of bibliography and references include. 5-10 relevant and authoritative printed books, specialist journals, recent research publications of the specialist area of the chosen project topic.</t>
  </si>
  <si>
    <t>Excellent representation of bibliography and references include. 5-10 relevant and authoritative printed books, specialist journals, recent research publications of the specialist area of the chosen project topic.</t>
  </si>
  <si>
    <t>Good representation of bibliography and references include. 5-10 relevant and authoritative printed books, specialist journals, recent research publications of the specialist area of the chosen project topic.</t>
  </si>
  <si>
    <t>Fairly good representation of bibliography and references include. 5-10 relevant and authoritative printed books, specialist journals, recent research publications of the specialist area of the chosen project topic.</t>
  </si>
  <si>
    <t>Reasonable representation of bibliography and references include. 5-10 relevant and authoritative printed books, specialist journals, recent research publications of the specialist area of the chosen project topic.</t>
  </si>
  <si>
    <t>Satisfactory representation of bibliography and references include. 5-10 relevant and authoritative printed books, specialist journals, recent research publications of the specialist area of the chosen project topic.</t>
  </si>
  <si>
    <t>Weak representation of bibliography and references include. 5-10 relevant and authoritative printed books, specialist journals, recent research publications of the specialist area of the chosen project topic.</t>
  </si>
  <si>
    <t>Very Weak representation of bibliography and references include. 5-10 relevant and authoritative printed books, specialist journals, recent research publications of the specialist area of the chosen project topic.</t>
  </si>
  <si>
    <t>Unacceptable representation of bibliography and references include. 5-10 relevant and authoritative printed books, specialist journals, recent research publications of the specialist area of the chosen project topic.</t>
  </si>
  <si>
    <t>Total Marks</t>
  </si>
  <si>
    <t>Interim Report</t>
  </si>
  <si>
    <t>Structure and Style</t>
  </si>
  <si>
    <t>Perfect structure and style is seen in the report. Proper breakdown of chapters, abstract and table of contents is seen accompanied by numbering. Perfect consistency is observed along with coherency between the chapters</t>
  </si>
  <si>
    <t>Outstanding structure and style is seen in the report. Proper breakdown of chapters, abstract and table of contents is seen accompanied by numbering. Outstanding consistency is observed along with coherency between the chapters</t>
  </si>
  <si>
    <t>Excellent structure and style is seen in the report. Proper breakdown of chapters, abstract and table of contents is seen accompanied by numbering. Outstanding consistency is observed along with coherency between the chapters.</t>
  </si>
  <si>
    <t xml:space="preserve">Structure and style is seen in the report is good. Proper breakdown of chapters, abstract and table of contents is seen accompanied by numbering. Consistency observed along with coherency between the chapters is good.	</t>
  </si>
  <si>
    <t>Structure and style is seen in the report is fairly good. Proper breakdown of chapters, abstract and table of contents is seen accompanied by numbering. Consistency observed along with coherency between the chapters is fairly good.</t>
  </si>
  <si>
    <t xml:space="preserve">Reasonable structure and style is seen in the report. Proper breakdown of chapters, abstract and table of contents is seen accompanied by numbering. Reasonable consistency is observed along with coherency between the chapters	</t>
  </si>
  <si>
    <t>Satisfactory structure and style is seen in the report. Proper breakdown of chapters, abstract and table of contents is seen accompanied by numbering. Satisfactory consistency is observed along with coherency between the chapters</t>
  </si>
  <si>
    <t>Weak structure and style is seen in the report. Proper breakdown of chapters, abstract and table of contents is seen accompanied by numbering. Weak consistency is observed along with coherency between the chapters</t>
  </si>
  <si>
    <t>Very weak structure and style is seen in the report. Proper breakdown of chapters, abstract and table of contents is seen accompanied by numbering. Just acceptable consistency is observed along with coherency between the chapters</t>
  </si>
  <si>
    <t>Unacceptable structure and style is seen in the report. Unacceptable breakdown of chapters, abstract and table of contents is seen accompanied by numbering. Unacceptable consistency is observed along with disregard of coherency between the chapters</t>
  </si>
  <si>
    <t>Introduction, Background and Referencing</t>
  </si>
  <si>
    <t xml:space="preserve">Variety of credible literature have been reviewed along with 3 similar projects and comparative analysis with proposed system is done perfectly. Different credible and diversified references have been mentioned. </t>
  </si>
  <si>
    <t xml:space="preserve">Outstandingly introduction and background has been explained in context of the proposed topic with proper sub-chapters. Variety of credible literature have been reviewed along with 3 similar projects and comparative analysis with proposed system is done outstandingly. Different credible and diversified references have been mentioned. </t>
  </si>
  <si>
    <t>"Excellently introduction and background has been explained in context of the proposed topic with proper sub-chapters. Variety of credible literature have been reviewed along with 3 similar projects and comparative analysis with proposed system done is excellent. At least 10 credible and diversified references have been mentioned."</t>
  </si>
  <si>
    <t xml:space="preserve">"Introduction and background observed in context of the proposed topic with proper sub-chapters is good. Variety of credible literature have been reviewed along with 3 similar projects and comparative analysis with proposed system done is good. At least 10 credible and diversified references have been mentioned."		</t>
  </si>
  <si>
    <t>Introduction and background observed in context of the proposed topic with proper sub-chapters is fairly good. Variety of credible literature have been reviewed along with 3 similar projects and comparative analysis with proposed system done is fairly good. At least 10 credible and diversified references have been mentioned</t>
  </si>
  <si>
    <t xml:space="preserve">"Reasonable introduction and background has been explained in context of the proposed topic with proper sub-chapters. Variety of credible literature have been reviewed along with 3 similar projects and comparative analysis with proposed system is done reasonably. At least 10 credible and diversified references have been mentioned."	</t>
  </si>
  <si>
    <t>"Satisfactory introduction and background has been explained in context of the proposed topic with proper sub-chapters. Variety of credible literature have been reviewed along with 2 similar projects and comparative analysis with proposed system is done satisfactorily. At least 6 credible and diversified references have been mentioned."</t>
  </si>
  <si>
    <t xml:space="preserve">"Weak introduction and background has been explained in context of the proposed topic with proper sub-chapters. Variety of credible literature have been reviewed along with 2 similar projects and comparative analysis with proposed system is done acceptably. At least 6 credible and diversified references have been mentioned. Variety of Weak evidence available to showcase completed design work (e.g. use case, data flow diagrams) along with critical reflection of drafts generated during the process."	</t>
  </si>
  <si>
    <t>"Very weak introduction and background has been explained in context of the proposed topic with vague sub-chapters. Variety of credible literature have been reviewed along with 2 similar projects and comparative analysis with proposed system done is very weak. Less than 5 credible and diversified references have been mentioned."</t>
  </si>
  <si>
    <t>Unacceptable introduction and background has been explained in context of the proposed topic with unclear sub-chapters. Limited literature have been reviewed along with 2 similar projects and comparative analysis with proposed system done is Unacceptable. Less than 5 references have been mentioned.</t>
  </si>
  <si>
    <t>Work to date</t>
  </si>
  <si>
    <t>Variety of perfect evidence available to showcase completed design work (e.g. use case, data flow diagrams, wireframes) along with critical reflection of drafts generated during the process. Perfect sync has been observed in context with the progress till date and the selected methodology. Perfect presentation of complete evidence (e.g. screenshots) of the work done till date as per the proposed plan.</t>
  </si>
  <si>
    <t xml:space="preserve">"Variety of outstanding evidence available to showcase completed design work (e.g. use case, data flow diagrams) along with critical reflection of drafts generated during the process.
Outstanding sync has been observed in context with the progress till date and the selected methodology.
Outstanding presentation of complete evidence (e.g. screenshots) of the work done till date as per the proposed plan."	</t>
  </si>
  <si>
    <t>"Variety of excellent evidence available to showcase completed design work (e.g. use case, data flow diagrams) along with critical reflection of drafts generated during the process.
Excellent sync has been observed in context with the progress till date and the selected methodology.
Excellent presentation of complete evidence (e.g. screenshots) of the work done till date as per the proposed plan."</t>
  </si>
  <si>
    <t>"Variety of good evidence available to showcase completed design work (e.g. use case, data flow diagrams) along with critical reflection of drafts generated during the process.
Good sync has been observed in context with the progress till date and the selected methodology.
Good presentation of complete evidence (e.g. screenshots) of the work done till date as per the proposed plan."</t>
  </si>
  <si>
    <t xml:space="preserve">"Variety of fairly good evidence available to showcase completed design work (e.g. use case, data flow diagrams) along with critical reflection of drafts generated during the process.
Fairly good sync has been observed in context with the progress till date and the selected methodology.
Fairly good presentation of complete evidence (e.g. screenshots) of the work done till date as per the proposed plan."	</t>
  </si>
  <si>
    <t>"Variety of reasonable evidence available to showcase completed design work (e.g. use case, data flow diagrams) along with critical reflection of drafts generated during the process.
Reasonable sync has been observed in context with the progress till date and the selected methodology with some gaps.
Reasonable presentation of evidences (e.g. screenshots) of the work done till date as per the proposed plan."</t>
  </si>
  <si>
    <t>"Variety of Satisfactory evidence available to showcase completed design work (e.g. use case, data flow diagrams) along with critical reflection of drafts generated during the process.
Satisfactory sync has been observed in context with the progress till date and the selected methodology with some gaps.
Satisfactory presentation of evidences (e.g. screenshots) of the work done till date as per the proposed plan."</t>
  </si>
  <si>
    <t>"Unacceptable evidence available to showcase completed design work (e.g. use case, data flow diagrams).
Unacceptable sync has been observed in context with the progress till date and the selected methodology with major gaps.
Unacceptable presentation of evidences (e.g. screenshots) of the work done till date as per the proposed plan.</t>
  </si>
  <si>
    <t xml:space="preserve">"Variety of weak evidence available to showcase completed design work (e.g. use case, data flow diagrams) along with critical reflection of drafts generated during the process.
Just acceptable sync has been observed in context with the progress till date and the selected methodology with some gaps.
Just acceptable presentation of evidences (e.g. screenshots) of the work done till date as per the proposed plan."		</t>
  </si>
  <si>
    <t xml:space="preserve">"Very weak evidence available to showcase completed design work (e.g. use case, data flow diagrams) along with vague reflection of drafts generated during the process.
Weak sync has been observed in context with the progress till date and the selected methodology with some gaps.
Weak presentation of evidences (e.g. screenshots) of the work done till date as per the proposed plan."	</t>
  </si>
  <si>
    <t>Further Work</t>
  </si>
  <si>
    <t xml:space="preserve">"In the context of changes occurred in the proposal, remedial plans have been explained perfectly along with reflection of dropped plans.
Perfect explanation of work that has to be completed with context to the proposed Gantt chart."	</t>
  </si>
  <si>
    <t>"In the context of changes occurred in the proposal, remedial plans have been explained outstandingly along with reflection of dropped plans.
Outstanding explanation of work that has to be completed with context to the proposed Gantt chart."</t>
  </si>
  <si>
    <t>In the context of changes occurred in the proposal, excellent explanation of remedial plans have been explained along with reflection of dropped plans. Excellent explanation of work that has to be completed with context to the proposed Gantt chart</t>
  </si>
  <si>
    <t>In the context of changes occurred in the proposal, good explanation of remedial plans have been explained along with reflection of dropped plans. Good explanation of work that has to be completed with context to the proposed Gantt chart.</t>
  </si>
  <si>
    <t xml:space="preserve">In the context of changes occurred in the proposal, fairly good explanation of remedial plans have been explained along with reflection of dropped plans. Fairly good explanation of work that has to be completed with context to the proposed Gantt chart.	</t>
  </si>
  <si>
    <t>In the context of changes occurred in the proposal, remedial plans have been explained reasonably along with reflection of dropped plans.
Reasonable explanation of work that has to be completed with context to the proposed Gantt chart.</t>
  </si>
  <si>
    <t>In the context of changes occurred in the proposal, remedial plans have been explained satisfactorily along with reflection of dropped plans.
Satisfactory explanation of work that has to be completed with context to the proposed Gantt chart.</t>
  </si>
  <si>
    <t>In the context of changes occurred in the proposal, remedial plans have been explained unacceptably along with reflection of dropped plans.
Unacceptable explanation of work that has to be completed with context to the proposed Gantt chart.</t>
  </si>
  <si>
    <t>In the context of changes occurred in the proposal, weak explanation of remedial plans.
Weak explanation of work that has to be completed with context to the proposed Gantt chart.</t>
  </si>
  <si>
    <t>"In the context of changes occurred in the proposal, Very weak explanation of remedial plans.
Very weak explanation of work that has to be completed with context to the proposed Gantt chart."</t>
  </si>
  <si>
    <t>Artefact</t>
  </si>
  <si>
    <t>Management and quality of project undertaken</t>
  </si>
  <si>
    <t>Perfect evidence showing management of and quality of work throughout the project. (e.g. version control, different solutions considered etc.)</t>
  </si>
  <si>
    <t>Outstanding evidence showing management of and quality of work throughout the project (e.g. version control, different solutions considered etc.)</t>
  </si>
  <si>
    <t>Excellent evidence showing management of and quality of work throughout the project (e.g. version control, different solutions considered etc.)</t>
  </si>
  <si>
    <t>Good evidence showing management of and quality of work throughout the project (e.g. version control, different solutions considered etc.)</t>
  </si>
  <si>
    <t>Fairly good evidence showing management of and quality of work throughout the project (e.g. version control, different solutions considered etc.)</t>
  </si>
  <si>
    <t>Reasonable evidence showing management of and quality of work throughout the project (e.g. version control, different solutions considered etc.)</t>
  </si>
  <si>
    <t>Satisfactory evidence showing management of and quality of work throughout the project (e.g. version control, different solutions considered etc.)</t>
  </si>
  <si>
    <t>Weak evidence showing management of and quality of work throughout the project (e.g. version control, different solutions considered etc.)</t>
  </si>
  <si>
    <t>Very weak evidence showing management of and quality of work throughout the project (e.g. version control, different solutions considered etc.)</t>
  </si>
  <si>
    <t>Unacceptable evidence showing management of and quality of work throughout the project (e.g. version control, different solutions considered etc.)</t>
  </si>
  <si>
    <t>Achievement of project aims and objectives</t>
  </si>
  <si>
    <t xml:space="preserve">Perfect evidence showing achievement of aims and objectives throughout the project	</t>
  </si>
  <si>
    <t>Outstanding evidence showing achievement of aims and objectives throughout the project</t>
  </si>
  <si>
    <t>Excellent evidence showing achievement of aims and objectives throughout the project</t>
  </si>
  <si>
    <t xml:space="preserve">Good evidence showing achievement of aims and objectives throughout the project	</t>
  </si>
  <si>
    <t>Fairly good evidence showing achievement of aims and objectives throughout the project</t>
  </si>
  <si>
    <t>Reasonable evidence showing achievement of aims and objectives throughout the project</t>
  </si>
  <si>
    <t>Satisfactory evidence showing achievement of aims and objectives throughout the project</t>
  </si>
  <si>
    <t>Weak evidence showing achievement of aims and objectives throughout the project</t>
  </si>
  <si>
    <t>Very weak evidence showing achievement of aims and objectives throughout the project</t>
  </si>
  <si>
    <t>Unacceptable evidence showing achievement of aims and objectives throughout the project.</t>
  </si>
  <si>
    <t>Logs</t>
  </si>
  <si>
    <t>Quantity of Logs</t>
  </si>
  <si>
    <t xml:space="preserve">Perfect representation of project supervisor meeting logs (i.e atleast 16 in total from academic as well as external supervisor)	</t>
  </si>
  <si>
    <t>Outstanding representation of project supervisor meeting logs (i.e atleast 16 in total from academic as well as external supervisor)</t>
  </si>
  <si>
    <t>Excellent representation of project supervisor meeting logs (i.e atleast 16 in total from academic as well as external supervisor)</t>
  </si>
  <si>
    <t>Good representation of project supervisor meeting logs (i.e atleast 16 in total from academic as well as external supervisor)</t>
  </si>
  <si>
    <t>Fairly good representation of project supervisor meeting logs (i.e atleast 16 in total from academic as well as external supervisor)</t>
  </si>
  <si>
    <t>Reasonable representation of project supervisor meeting logs (i.e atleast 16 in total from academic as well as external supervisor)</t>
  </si>
  <si>
    <t>Satisfactory representation of project supervisor meeting logs (i.e atleast 16 in total from academic as well as external supervisor)</t>
  </si>
  <si>
    <t>Weak representation of project supervisor meeting logs (i.e atleast 16 in total from academic as well as external supervisor)</t>
  </si>
  <si>
    <t>Very weak representation of project supervisor meeting logs (i.e atleast 16 in total from academic as well as external supervisor)</t>
  </si>
  <si>
    <t>Unacceptable representation of project supervisor meeting logs (i.e atleast 16 in total from academic as well as external supervisor)</t>
  </si>
  <si>
    <t>Fail (non-submission or submission of work which cannot be given any credit (e.g., blank submission, incorrect assignment))</t>
  </si>
  <si>
    <t>Integrity of Logs</t>
  </si>
  <si>
    <t>Perfect representation of supervisor meetings i.e. including the items discussed, problems occured and task till the next meeting</t>
  </si>
  <si>
    <t>Outstanding representation of supervisor meetings i.e. including the items discussed, problems occured and task till the next meeting</t>
  </si>
  <si>
    <t>Excellent representation of supervisor meetings i.e. including the items discussed, problems occured and task till the next meeting</t>
  </si>
  <si>
    <t xml:space="preserve">Good representation of supervisor meetings i.e. including the items discussed, problems occured and task till the next meeting	</t>
  </si>
  <si>
    <t>Fairly good representation of supervisor meetings i.e. including the items discussed, problems occured and task till the next meeting</t>
  </si>
  <si>
    <t>Reasonable representation of supervisor meetings i.e. including the items discussed, problems occured and task till the next meeting</t>
  </si>
  <si>
    <t>Satisfactory representation of supervisor meetings i.e. including the items discussed, problems occured and task till the next meeting</t>
  </si>
  <si>
    <t>Weak representation of supervisor meetings i.e. including the items discussed, problems occured and task till the next meeting</t>
  </si>
  <si>
    <t>Very weak representation of supervisor meetings i.e. including the items discussed, problems occured and task till the next meeting</t>
  </si>
  <si>
    <t>Unacceptable representation of supervisor meetings i.e. including the items discussed, problems occured and task till the next meeting</t>
  </si>
  <si>
    <t>Final Report</t>
  </si>
  <si>
    <t>Excellent structure and style is seen in the report. Proper breakdown of chapters, abstract and table of contents is seen accompanied by numbering. Excellent consistency is observed along with coherency between the chapters</t>
  </si>
  <si>
    <t>Good structure and style is seen in the report. Proper breakdown of chapters, abstract and table of contents is seen accompanied by numbering. Good consistency is observed along with coherency between the chapters</t>
  </si>
  <si>
    <t>Fairly good structure and style is seen in the report. Proper breakdown of chapters, abstract and table of contents is seen accompanied by numbering. Fairly good consistency is observed along with coherency between the chapters</t>
  </si>
  <si>
    <t>Reasonable structure and style is seen in the report. Proper breakdown of chapters, abstract and table of contents is seen accompanied by numbering. Reasonable consistency is observed along with coherency between the chapters</t>
  </si>
  <si>
    <t>Weak structure and style is seen in the report. Proper breakdown of chapters, abstract and table of contents is seen accompanied by numbering. Just acceptable consistency is observed along with coherency between the chapters</t>
  </si>
  <si>
    <t>Very Weak structure and style is seen in the report. Improper breakdown of chapters, abstract and table of contents is seen. Weak consistency is observed along with coherency between the chapters</t>
  </si>
  <si>
    <t>Unacceptable structure and style is seen in the report. Improper breakdown of chapters, abstract and table of contents is seen. Unacceptable consistency is observed along with coherency between the chapters</t>
  </si>
  <si>
    <t>Perfect introduction and background has been explained in context of the proposed topic with proper sub-chapters and variety of credible references</t>
  </si>
  <si>
    <t>Outstanding introduction and background has been explained in context of the proposed topic with proper sub-chapters and variety of credible references</t>
  </si>
  <si>
    <t>Excellent introduction and background has been explained in context of the proposed topic with proper sub-chapters and variety of credible references</t>
  </si>
  <si>
    <t>Good introduction and background has been explained in context of the proposed topic with proper sub-chapters and variety of credible references</t>
  </si>
  <si>
    <t>Fairly good introduction and background has been explained in context of the proposed topic with proper sub-chapters and variety of credible references</t>
  </si>
  <si>
    <t>Reasonable introduction and background has been explained in context of the proposed topic with proper sub-chapters and variety of credible references</t>
  </si>
  <si>
    <t>Satisfactory introduction and background has been explained in context of the proposed topic with proper sub-chapters and variety of credible references</t>
  </si>
  <si>
    <t>Weak introduction and background has been explained in context of the proposed topic with proper sub-chapters and variety of references</t>
  </si>
  <si>
    <t>Very Weak introduction and background has been explained in context of the proposed topic with proper sub-chapters and limited references</t>
  </si>
  <si>
    <t>Unacceptable introduction and background has been explained in context of the proposed topic with proper sub-chapters and limited references</t>
  </si>
  <si>
    <t>Design</t>
  </si>
  <si>
    <t>Perfect evidences of designs have been showcased which is related to the implemented methodology and workflow (e.g. mind maps, flowcharts, use cases, DFDs etc).</t>
  </si>
  <si>
    <t>Outstanding evidences of designs have been showcased which is related to the implemented methodology and workflow (e.g. mind maps, flowcharts, use cases, DFDs etc).</t>
  </si>
  <si>
    <t>Excellent evidences of designs have been showcased which is related to the implemented methodology and workflow (e.g. mind maps, flowcharts, use cases, DFDs etc).</t>
  </si>
  <si>
    <t>Good evidences of designs have been showcased which is related to the implemented methodology and workflow (e.g. mind maps, flowcharts, use cases, DFDs etc).</t>
  </si>
  <si>
    <t>Fairly good evidences of designs have been showcased which is related to the implemented methodology and workflow (e.g. mind maps, flowcharts, use cases, DFDs etc).</t>
  </si>
  <si>
    <t>Reasonable evidences of designs have been showcased which is related to the implemented methodology and workflow (e.g. mind maps, flowcharts, use cases, DFDs etc).</t>
  </si>
  <si>
    <t>Satisfactory evidences of designs have been showcased which is related to the implemented methodology and workflow (e.g. mind maps, flowcharts, use cases, DFDs etc).</t>
  </si>
  <si>
    <t>Weak evidences of designs have been showcased which is related to the implemented methodology and workflow (e.g. mind maps, flowcharts, use cases, DFDs etc).</t>
  </si>
  <si>
    <t>Very Weak evidences of designs have been showcased which is related to the implemented methodology and workflow (e.g. mind maps, flowcharts, use cases, DFDs etc).</t>
  </si>
  <si>
    <t>Unacceptable evidences of designs have been showcased which is related to the implemented methodology and workflow (e.g. mind maps, flowcharts, use cases, DFDs etc).</t>
  </si>
  <si>
    <t>Implementation</t>
  </si>
  <si>
    <t>Perfect evidences of considerations and critical analysis of different option before inception of system design is found.</t>
  </si>
  <si>
    <t>Outstanding evidences of considerations and critical analysis of different option before inception of system design is found.</t>
  </si>
  <si>
    <t>Excellent evidences of considerations and critical analysis of different option before inception of system design is found.</t>
  </si>
  <si>
    <t>Good evidences of considerations and critical analysis of different option before inception of system design is found.</t>
  </si>
  <si>
    <t>Fairly good evidences of considerations and critical analysis of different option before inception of system design is found.</t>
  </si>
  <si>
    <t>Reasonable evidences of considerations and critical analysis of different option before inception of system design is found</t>
  </si>
  <si>
    <t>Satisfactory evidences of considerations and critical analysis of different option before inception of system design is found.</t>
  </si>
  <si>
    <t>Weak evidences of considerations and critical analysis of different option before inception of system design is found.</t>
  </si>
  <si>
    <t>Just acceptable evidences of considerations and critical analysis of different option before inception of system design is found.</t>
  </si>
  <si>
    <t>Very weak evidences of considerations and critical analysis of different option before inception of system design is found.</t>
  </si>
  <si>
    <t>Testing</t>
  </si>
  <si>
    <t xml:space="preserve">Perfect representation of testing is showcased in relation to adequate scenarios related to the system (e.g.: white-box, black-box, regression, unit etc). </t>
  </si>
  <si>
    <t>Outstanding representation of testing is showcased in relation to adequate scenarios related to the system.</t>
  </si>
  <si>
    <t>Excellent representation of testing is showcased in relation to adequate scenarios related to the system.</t>
  </si>
  <si>
    <t>Good representation of testing is showcased in relation to adequate scenarios related to the system.</t>
  </si>
  <si>
    <t>Fairly good representation of testing is showcased in relation to adequate scenarios related to the system.</t>
  </si>
  <si>
    <t>Reasonable representation of testing is showcased in relation to adequate scenarios related to the system.</t>
  </si>
  <si>
    <t>Satisfactory representation of testing is showcased in relation to adequate scenarios related to the system.</t>
  </si>
  <si>
    <t>Weak representation of testing is showcased in relation to adequate scenarios related to the system.</t>
  </si>
  <si>
    <t>Very weak representation of testing is showcased in relation to adequate scenarios related to the system.</t>
  </si>
  <si>
    <t>Unacceptable representation of testing is showcased in relation to adequate scenarios related to the system.</t>
  </si>
  <si>
    <t>Analysis</t>
  </si>
  <si>
    <t>Perfect critical analysis is done of the whole system as well as project journey.</t>
  </si>
  <si>
    <t>Outstanding critical analysis is done of the whole system as well as project journey.</t>
  </si>
  <si>
    <t>Excellent critical analysis is done of the whole system as well as project journey.</t>
  </si>
  <si>
    <t>Good critical analysis is done of the whole system as well as project journey.</t>
  </si>
  <si>
    <t>Fairly good critical analysis is done of the whole system as well as project journey.</t>
  </si>
  <si>
    <t>Reasonable critical analysis is done of the whole system as well as project journey.</t>
  </si>
  <si>
    <t>Satisfactory critical analysis is done of the whole system as well as project journey.</t>
  </si>
  <si>
    <t>Weak critical analysis is done of the whole system as well as project journey.</t>
  </si>
  <si>
    <t>Very weak critical analysis is done of the whole system as well as project journey.</t>
  </si>
  <si>
    <t>Unacceptable critical analysis is done of the whole system as well as project journey.</t>
  </si>
  <si>
    <t>Just acceptable critical analysis is done of the whole system as well as project journey.</t>
  </si>
  <si>
    <t>Conclusion</t>
  </si>
  <si>
    <t xml:space="preserve">Perfect conclusion of the project is done (which is accompanied by review of wider implications and aim of the system).  </t>
  </si>
  <si>
    <t xml:space="preserve">Outstanding conclusion of the project is done (which is accompanied by review of wider implications and aim of the system).  </t>
  </si>
  <si>
    <t xml:space="preserve">Excellent conclusion of the project is done (which is accompanied by review of wider implications and aim of the system).  </t>
  </si>
  <si>
    <t xml:space="preserve">Good conclusion of the project is done (which is accompanied by review of wider implications and aim of the system).  </t>
  </si>
  <si>
    <t xml:space="preserve">Fairly good conclusion of the project is done (which is accompanied by review of wider implications and aim of the system).  </t>
  </si>
  <si>
    <t xml:space="preserve">Reasonable conclusion of the project is done (which is accompanied by review of wider implications and aim of the system).  </t>
  </si>
  <si>
    <t xml:space="preserve">Satisfactory conclusion of the project is done (which is accompanied by review of wider implications and aim of the system).  </t>
  </si>
  <si>
    <t xml:space="preserve">Weak conclusion of the project is done (which is accompanied by review of wider implications and aim of the system).  </t>
  </si>
  <si>
    <t xml:space="preserve">Very weak conclusion of the project is done (which is accompanied by review of wider implications and aim of the system).  </t>
  </si>
  <si>
    <t xml:space="preserve">Unacceptable conclusion of the project is done (which is not accompanied by review of wider implications and aim of the system).  </t>
  </si>
  <si>
    <t xml:space="preserve">Just acceptable conclusion of the project is done (which is accompanied by review of wider implications and aim of the system).  </t>
  </si>
  <si>
    <t xml:space="preserve">Weak conclusion of the project is done (which is not accompanied by review of wider implications and aim of the system).  </t>
  </si>
  <si>
    <t>Outcome</t>
  </si>
  <si>
    <t>"The performance along with the demo as well as presentation was absolutely perfect in every sense."</t>
  </si>
  <si>
    <t>"The level of understanding and insight shown by the student is outstanding of what is expected at this particular level.
The student was able to answer most of the questions clearly along with outstanding insight."</t>
  </si>
  <si>
    <t xml:space="preserve">"The level of understanding and insight shown by the student is good (better than average) of what is expected at this particular level.
The student was able to answer most of the questions clearly along with good insight."	</t>
  </si>
  <si>
    <t>"The level of understanding and insight shown by the student is fairly good (better than average) of what is expected at this particular level.
The student was able to answer most of the questions clearly along with fairly good insight."</t>
  </si>
  <si>
    <t>"The level of understanding and insight shown by the student is reasonably what is expected at this particular level.
The student was able to answer most of the questions clearly along with reasonable insight."</t>
  </si>
  <si>
    <t>"The level of understanding and insight shown by the student is satisfactory of what is expected at this particular level.
The student was able to answer most of the questions clearly along with satisfactory insight."</t>
  </si>
  <si>
    <t>"The level of understanding and insight shown by the student is uacceptable of what is expected at this particular level.
The student was able to answer some of the questions along with acceptable insight."</t>
  </si>
  <si>
    <t xml:space="preserve">"The level of understanding and insight shown by the student is weak of what is expected at this particular level.
The student was able to answer some of the questions along with weak insight."	</t>
  </si>
  <si>
    <t>"The level of understanding and insight shown by the student is unacceptable of what is expected at this particular level.
The student was able to answer some of the questions along with unacceptable insight."</t>
  </si>
  <si>
    <t>Component Grade and Comments</t>
  </si>
  <si>
    <t>Overall Grade:</t>
  </si>
  <si>
    <t>Overall Comment:</t>
  </si>
  <si>
    <t>Enter Comment Here</t>
  </si>
  <si>
    <t>Student displays no improvement in the final system. There is no evidence of usage of the chosen methodology, has barebone testing and the report displays only minimal explanation of the development phase.</t>
  </si>
  <si>
    <t>SUM</t>
  </si>
  <si>
    <t>SUM AFTER %</t>
  </si>
  <si>
    <t>Ind Comment</t>
  </si>
  <si>
    <t>GRAND TOTAL</t>
  </si>
  <si>
    <t>Grade</t>
  </si>
  <si>
    <t>Weightage</t>
  </si>
  <si>
    <t>Choices</t>
  </si>
  <si>
    <t>Internal Supervisor</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</si>
</sst>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35">
    <font>
      <sz val="11"/>
      <color theme="1"/>
      <name val="Arial"/>
      <charset val="134"/>
    </font>
    <font>
      <b/>
      <sz val="11"/>
      <color theme="1"/>
      <name val="Calibri"/>
      <charset val="134"/>
    </font>
    <font>
      <sz val="11"/>
      <color theme="1"/>
      <name val="Calibri"/>
      <charset val="134"/>
    </font>
    <font>
      <b/>
      <sz val="14"/>
      <color theme="1"/>
      <name val="Arial"/>
      <charset val="134"/>
    </font>
    <font>
      <sz val="11"/>
      <name val="Arial"/>
      <charset val="134"/>
    </font>
    <font>
      <b/>
      <sz val="12"/>
      <color theme="1"/>
      <name val="Arial"/>
      <charset val="134"/>
    </font>
    <font>
      <sz val="12"/>
      <color rgb="FFFF0000"/>
      <name val="Arial"/>
      <charset val="134"/>
    </font>
    <font>
      <sz val="12"/>
      <color theme="1"/>
      <name val="Arial"/>
      <charset val="134"/>
    </font>
    <font>
      <b/>
      <sz val="12"/>
      <color rgb="FFFF0000"/>
      <name val="Arial"/>
      <charset val="134"/>
    </font>
    <font>
      <b/>
      <sz val="12"/>
      <color rgb="FF00B050"/>
      <name val="Arial"/>
      <charset val="134"/>
    </font>
    <font>
      <b/>
      <sz val="14"/>
      <color theme="1"/>
      <name val="Calibri"/>
      <charset val="134"/>
    </font>
    <font>
      <b/>
      <sz val="11"/>
      <color rgb="FFFF0000"/>
      <name val="Calibri"/>
      <charset val="134"/>
    </font>
    <font>
      <b/>
      <sz val="11"/>
      <color rgb="FFFF0000"/>
      <name val="Calibri"/>
      <charset val="134"/>
      <scheme val="minor"/>
    </font>
    <font>
      <sz val="11"/>
      <color theme="1"/>
      <name val="Calibri"/>
      <charset val="134"/>
      <scheme val="minor"/>
    </font>
    <font>
      <b/>
      <sz val="11"/>
      <color theme="1"/>
      <name val="Calibri"/>
      <charset val="134"/>
      <scheme val="minor"/>
    </font>
    <font>
      <sz val="11"/>
      <color rgb="FFFF0000"/>
      <name val="Calibri"/>
      <charset val="134"/>
    </font>
    <font>
      <sz val="11"/>
      <color theme="0"/>
      <name val="Calibri"/>
      <charset val="0"/>
      <scheme val="minor"/>
    </font>
    <font>
      <sz val="11"/>
      <color rgb="FF006100"/>
      <name val="Calibri"/>
      <charset val="0"/>
      <scheme val="minor"/>
    </font>
    <font>
      <sz val="11"/>
      <color rgb="FF3F3F76"/>
      <name val="Calibri"/>
      <charset val="0"/>
      <scheme val="minor"/>
    </font>
    <font>
      <sz val="11"/>
      <color rgb="FFFF0000"/>
      <name val="Calibri"/>
      <charset val="0"/>
      <scheme val="minor"/>
    </font>
    <font>
      <sz val="11"/>
      <color theme="1"/>
      <name val="Calibri"/>
      <charset val="0"/>
      <scheme val="minor"/>
    </font>
    <font>
      <b/>
      <sz val="13"/>
      <color theme="3"/>
      <name val="Calibri"/>
      <charset val="134"/>
      <scheme val="minor"/>
    </font>
    <font>
      <b/>
      <sz val="11"/>
      <color rgb="FFFFFFFF"/>
      <name val="Calibri"/>
      <charset val="0"/>
      <scheme val="minor"/>
    </font>
    <font>
      <sz val="11"/>
      <color rgb="FFFA7D00"/>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0006"/>
      <name val="Calibri"/>
      <charset val="0"/>
      <scheme val="minor"/>
    </font>
    <font>
      <b/>
      <sz val="18"/>
      <color theme="3"/>
      <name val="Calibri"/>
      <charset val="134"/>
      <scheme val="minor"/>
    </font>
    <font>
      <u/>
      <sz val="11"/>
      <color rgb="FF0000FF"/>
      <name val="Calibri"/>
      <charset val="0"/>
      <scheme val="minor"/>
    </font>
    <font>
      <sz val="11"/>
      <color rgb="FF9C6500"/>
      <name val="Calibri"/>
      <charset val="0"/>
      <scheme val="minor"/>
    </font>
    <font>
      <b/>
      <sz val="15"/>
      <color theme="3"/>
      <name val="Calibri"/>
      <charset val="134"/>
      <scheme val="minor"/>
    </font>
    <font>
      <b/>
      <sz val="11"/>
      <color rgb="FFFA7D00"/>
      <name val="Calibri"/>
      <charset val="0"/>
      <scheme val="minor"/>
    </font>
    <font>
      <b/>
      <sz val="11"/>
      <color theme="1"/>
      <name val="Calibri"/>
      <charset val="0"/>
      <scheme val="minor"/>
    </font>
    <font>
      <b/>
      <sz val="11"/>
      <color rgb="FF3F3F3F"/>
      <name val="Calibri"/>
      <charset val="0"/>
      <scheme val="minor"/>
    </font>
  </fonts>
  <fills count="33">
    <fill>
      <patternFill patternType="none"/>
    </fill>
    <fill>
      <patternFill patternType="gray125"/>
    </fill>
    <fill>
      <patternFill patternType="solid">
        <fgColor theme="8" tint="0.399975585192419"/>
        <bgColor indexed="64"/>
      </patternFill>
    </fill>
    <fill>
      <patternFill patternType="solid">
        <fgColor theme="6"/>
        <bgColor indexed="64"/>
      </patternFill>
    </fill>
    <fill>
      <patternFill patternType="solid">
        <fgColor rgb="FFC6EFCE"/>
        <bgColor indexed="64"/>
      </patternFill>
    </fill>
    <fill>
      <patternFill patternType="solid">
        <fgColor rgb="FFFFCC99"/>
        <bgColor indexed="64"/>
      </patternFill>
    </fill>
    <fill>
      <patternFill patternType="solid">
        <fgColor theme="6"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rgb="FFFFFFCC"/>
        <bgColor indexed="64"/>
      </patternFill>
    </fill>
    <fill>
      <patternFill patternType="solid">
        <fgColor theme="5"/>
        <bgColor indexed="64"/>
      </patternFill>
    </fill>
    <fill>
      <patternFill patternType="solid">
        <fgColor theme="4"/>
        <bgColor indexed="64"/>
      </patternFill>
    </fill>
    <fill>
      <patternFill patternType="solid">
        <fgColor rgb="FFF2F2F2"/>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799981688894314"/>
        <bgColor indexed="64"/>
      </patternFill>
    </fill>
  </fills>
  <borders count="31">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auto="1"/>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0" fillId="16" borderId="0" applyNumberFormat="0" applyBorder="0" applyAlignment="0" applyProtection="0">
      <alignment vertical="center"/>
    </xf>
    <xf numFmtId="177" fontId="13" fillId="0" borderId="0" applyFont="0" applyFill="0" applyBorder="0" applyAlignment="0" applyProtection="0">
      <alignment vertical="center"/>
    </xf>
    <xf numFmtId="176" fontId="13" fillId="0" borderId="0" applyFont="0" applyFill="0" applyBorder="0" applyAlignment="0" applyProtection="0">
      <alignment vertical="center"/>
    </xf>
    <xf numFmtId="42"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0" fontId="22" fillId="9" borderId="25" applyNumberFormat="0" applyAlignment="0" applyProtection="0">
      <alignment vertical="center"/>
    </xf>
    <xf numFmtId="0" fontId="21" fillId="0" borderId="24" applyNumberFormat="0" applyFill="0" applyAlignment="0" applyProtection="0">
      <alignment vertical="center"/>
    </xf>
    <xf numFmtId="0" fontId="13" fillId="21" borderId="28" applyNumberFormat="0" applyFont="0" applyAlignment="0" applyProtection="0">
      <alignment vertical="center"/>
    </xf>
    <xf numFmtId="0" fontId="29" fillId="0" borderId="0" applyNumberFormat="0" applyFill="0" applyBorder="0" applyAlignment="0" applyProtection="0">
      <alignment vertical="center"/>
    </xf>
    <xf numFmtId="0" fontId="16" fillId="26" borderId="0" applyNumberFormat="0" applyBorder="0" applyAlignment="0" applyProtection="0">
      <alignment vertical="center"/>
    </xf>
    <xf numFmtId="0" fontId="26" fillId="0" borderId="0" applyNumberFormat="0" applyFill="0" applyBorder="0" applyAlignment="0" applyProtection="0">
      <alignment vertical="center"/>
    </xf>
    <xf numFmtId="0" fontId="20" fillId="6" borderId="0" applyNumberFormat="0" applyBorder="0" applyAlignment="0" applyProtection="0">
      <alignment vertical="center"/>
    </xf>
    <xf numFmtId="0" fontId="19" fillId="0" borderId="0" applyNumberFormat="0" applyFill="0" applyBorder="0" applyAlignment="0" applyProtection="0">
      <alignment vertical="center"/>
    </xf>
    <xf numFmtId="0" fontId="20" fillId="25" borderId="0" applyNumberFormat="0" applyBorder="0" applyAlignment="0" applyProtection="0">
      <alignment vertical="center"/>
    </xf>
    <xf numFmtId="0" fontId="2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1" fillId="0" borderId="24" applyNumberFormat="0" applyFill="0" applyAlignment="0" applyProtection="0">
      <alignment vertical="center"/>
    </xf>
    <xf numFmtId="0" fontId="24" fillId="0" borderId="27" applyNumberFormat="0" applyFill="0" applyAlignment="0" applyProtection="0">
      <alignment vertical="center"/>
    </xf>
    <xf numFmtId="0" fontId="24" fillId="0" borderId="0" applyNumberFormat="0" applyFill="0" applyBorder="0" applyAlignment="0" applyProtection="0">
      <alignment vertical="center"/>
    </xf>
    <xf numFmtId="0" fontId="18" fillId="5" borderId="23" applyNumberFormat="0" applyAlignment="0" applyProtection="0">
      <alignment vertical="center"/>
    </xf>
    <xf numFmtId="0" fontId="16" fillId="8" borderId="0" applyNumberFormat="0" applyBorder="0" applyAlignment="0" applyProtection="0">
      <alignment vertical="center"/>
    </xf>
    <xf numFmtId="0" fontId="17" fillId="4" borderId="0" applyNumberFormat="0" applyBorder="0" applyAlignment="0" applyProtection="0">
      <alignment vertical="center"/>
    </xf>
    <xf numFmtId="0" fontId="34" fillId="24" borderId="30" applyNumberFormat="0" applyAlignment="0" applyProtection="0">
      <alignment vertical="center"/>
    </xf>
    <xf numFmtId="0" fontId="20" fillId="32" borderId="0" applyNumberFormat="0" applyBorder="0" applyAlignment="0" applyProtection="0">
      <alignment vertical="center"/>
    </xf>
    <xf numFmtId="0" fontId="32" fillId="24" borderId="23" applyNumberFormat="0" applyAlignment="0" applyProtection="0">
      <alignment vertical="center"/>
    </xf>
    <xf numFmtId="0" fontId="23" fillId="0" borderId="26" applyNumberFormat="0" applyFill="0" applyAlignment="0" applyProtection="0">
      <alignment vertical="center"/>
    </xf>
    <xf numFmtId="0" fontId="33" fillId="0" borderId="29" applyNumberFormat="0" applyFill="0" applyAlignment="0" applyProtection="0">
      <alignment vertical="center"/>
    </xf>
    <xf numFmtId="0" fontId="27" fillId="15" borderId="0" applyNumberFormat="0" applyBorder="0" applyAlignment="0" applyProtection="0">
      <alignment vertical="center"/>
    </xf>
    <xf numFmtId="0" fontId="30" fillId="20" borderId="0" applyNumberFormat="0" applyBorder="0" applyAlignment="0" applyProtection="0">
      <alignment vertical="center"/>
    </xf>
    <xf numFmtId="0" fontId="16" fillId="23" borderId="0" applyNumberFormat="0" applyBorder="0" applyAlignment="0" applyProtection="0">
      <alignment vertical="center"/>
    </xf>
    <xf numFmtId="0" fontId="20" fillId="29" borderId="0" applyNumberFormat="0" applyBorder="0" applyAlignment="0" applyProtection="0">
      <alignment vertical="center"/>
    </xf>
    <xf numFmtId="0" fontId="16" fillId="28" borderId="0" applyNumberFormat="0" applyBorder="0" applyAlignment="0" applyProtection="0">
      <alignment vertical="center"/>
    </xf>
    <xf numFmtId="0" fontId="16" fillId="22" borderId="0" applyNumberFormat="0" applyBorder="0" applyAlignment="0" applyProtection="0">
      <alignment vertical="center"/>
    </xf>
    <xf numFmtId="0" fontId="20" fillId="27" borderId="0" applyNumberFormat="0" applyBorder="0" applyAlignment="0" applyProtection="0">
      <alignment vertical="center"/>
    </xf>
    <xf numFmtId="0" fontId="20" fillId="14" borderId="0" applyNumberFormat="0" applyBorder="0" applyAlignment="0" applyProtection="0">
      <alignment vertical="center"/>
    </xf>
    <xf numFmtId="0" fontId="16" fillId="19" borderId="0" applyNumberFormat="0" applyBorder="0" applyAlignment="0" applyProtection="0">
      <alignment vertical="center"/>
    </xf>
    <xf numFmtId="0" fontId="16" fillId="3" borderId="0" applyNumberFormat="0" applyBorder="0" applyAlignment="0" applyProtection="0">
      <alignment vertical="center"/>
    </xf>
    <xf numFmtId="0" fontId="20" fillId="13" borderId="0" applyNumberFormat="0" applyBorder="0" applyAlignment="0" applyProtection="0">
      <alignment vertical="center"/>
    </xf>
    <xf numFmtId="0" fontId="16" fillId="11" borderId="0" applyNumberFormat="0" applyBorder="0" applyAlignment="0" applyProtection="0">
      <alignment vertical="center"/>
    </xf>
    <xf numFmtId="0" fontId="20" fillId="10" borderId="0" applyNumberFormat="0" applyBorder="0" applyAlignment="0" applyProtection="0">
      <alignment vertical="center"/>
    </xf>
    <xf numFmtId="0" fontId="20" fillId="18" borderId="0" applyNumberFormat="0" applyBorder="0" applyAlignment="0" applyProtection="0">
      <alignment vertical="center"/>
    </xf>
    <xf numFmtId="0" fontId="16" fillId="7" borderId="0" applyNumberFormat="0" applyBorder="0" applyAlignment="0" applyProtection="0">
      <alignment vertical="center"/>
    </xf>
    <xf numFmtId="0" fontId="20" fillId="31" borderId="0" applyNumberFormat="0" applyBorder="0" applyAlignment="0" applyProtection="0">
      <alignment vertical="center"/>
    </xf>
    <xf numFmtId="0" fontId="16" fillId="2" borderId="0" applyNumberFormat="0" applyBorder="0" applyAlignment="0" applyProtection="0">
      <alignment vertical="center"/>
    </xf>
    <xf numFmtId="0" fontId="16" fillId="17" borderId="0" applyNumberFormat="0" applyBorder="0" applyAlignment="0" applyProtection="0">
      <alignment vertical="center"/>
    </xf>
    <xf numFmtId="0" fontId="20" fillId="30" borderId="0" applyNumberFormat="0" applyBorder="0" applyAlignment="0" applyProtection="0">
      <alignment vertical="center"/>
    </xf>
    <xf numFmtId="0" fontId="16" fillId="12" borderId="0" applyNumberFormat="0" applyBorder="0" applyAlignment="0" applyProtection="0">
      <alignment vertical="center"/>
    </xf>
  </cellStyleXfs>
  <cellXfs count="56">
    <xf numFmtId="0" fontId="0" fillId="0" borderId="0" xfId="0" applyFont="1" applyAlignment="1"/>
    <xf numFmtId="0" fontId="1" fillId="0" borderId="0" xfId="0" applyFont="1"/>
    <xf numFmtId="0" fontId="2" fillId="0" borderId="0" xfId="0" applyFont="1"/>
    <xf numFmtId="9" fontId="2" fillId="0" borderId="0" xfId="0" applyNumberFormat="1" applyFont="1"/>
    <xf numFmtId="0" fontId="3" fillId="0" borderId="1" xfId="0" applyFont="1" applyBorder="1" applyAlignment="1">
      <alignment horizontal="center"/>
    </xf>
    <xf numFmtId="0" fontId="4" fillId="0" borderId="2" xfId="0" applyFont="1" applyBorder="1"/>
    <xf numFmtId="0" fontId="4" fillId="0" borderId="3" xfId="0" applyFont="1" applyBorder="1"/>
    <xf numFmtId="0" fontId="5" fillId="0" borderId="4" xfId="0" applyFont="1" applyBorder="1" applyAlignment="1">
      <alignment horizontal="center" wrapText="1"/>
    </xf>
    <xf numFmtId="0" fontId="4" fillId="0" borderId="5" xfId="0" applyFont="1" applyBorder="1"/>
    <xf numFmtId="0" fontId="4" fillId="0" borderId="6" xfId="0" applyFont="1" applyBorder="1"/>
    <xf numFmtId="0" fontId="5" fillId="0" borderId="7" xfId="0" applyFont="1" applyBorder="1" applyAlignment="1">
      <alignment horizontal="center" wrapText="1"/>
    </xf>
    <xf numFmtId="0" fontId="4" fillId="0" borderId="8" xfId="0" applyFont="1" applyBorder="1"/>
    <xf numFmtId="0" fontId="4" fillId="0" borderId="9" xfId="0" applyFont="1" applyBorder="1"/>
    <xf numFmtId="0" fontId="5" fillId="0" borderId="10" xfId="0" applyFont="1" applyBorder="1" applyAlignment="1">
      <alignment horizontal="center" wrapText="1"/>
    </xf>
    <xf numFmtId="0" fontId="4" fillId="0" borderId="11" xfId="0" applyFont="1" applyBorder="1"/>
    <xf numFmtId="9" fontId="5" fillId="0" borderId="7" xfId="0" applyNumberFormat="1" applyFont="1" applyBorder="1" applyAlignment="1">
      <alignment horizontal="center" vertical="center" wrapText="1"/>
    </xf>
    <xf numFmtId="0" fontId="6" fillId="0" borderId="10" xfId="0" applyFont="1" applyBorder="1" applyAlignment="1">
      <alignment horizontal="center" vertical="center" wrapText="1"/>
    </xf>
    <xf numFmtId="0" fontId="7" fillId="0" borderId="12" xfId="0" applyFont="1" applyBorder="1" applyAlignment="1">
      <alignment horizontal="center"/>
    </xf>
    <xf numFmtId="0" fontId="4" fillId="0" borderId="13" xfId="0" applyFont="1" applyBorder="1"/>
    <xf numFmtId="0" fontId="5" fillId="0" borderId="12" xfId="0" applyFont="1" applyBorder="1" applyAlignment="1">
      <alignment horizontal="left" wrapText="1"/>
    </xf>
    <xf numFmtId="0" fontId="8" fillId="0" borderId="0" xfId="0" applyFont="1" applyAlignment="1">
      <alignment horizontal="left"/>
    </xf>
    <xf numFmtId="0" fontId="9" fillId="0" borderId="13" xfId="0" applyFont="1" applyBorder="1" applyAlignment="1">
      <alignment horizontal="left"/>
    </xf>
    <xf numFmtId="0" fontId="5" fillId="0" borderId="14" xfId="0" applyFont="1" applyBorder="1" applyAlignment="1">
      <alignment horizontal="left" wrapText="1"/>
    </xf>
    <xf numFmtId="0" fontId="4" fillId="0" borderId="15" xfId="0" applyFont="1" applyBorder="1"/>
    <xf numFmtId="0" fontId="4" fillId="0" borderId="16" xfId="0" applyFont="1" applyBorder="1"/>
    <xf numFmtId="0" fontId="6" fillId="0" borderId="17" xfId="0" applyFont="1" applyBorder="1" applyAlignment="1">
      <alignment horizontal="left" vertical="top" wrapText="1"/>
    </xf>
    <xf numFmtId="0" fontId="4" fillId="0" borderId="18" xfId="0" applyFont="1" applyBorder="1"/>
    <xf numFmtId="0" fontId="4" fillId="0" borderId="19" xfId="0" applyFont="1" applyBorder="1"/>
    <xf numFmtId="0" fontId="6" fillId="0" borderId="0" xfId="0" applyFont="1" applyAlignment="1">
      <alignment vertical="top" wrapText="1"/>
    </xf>
    <xf numFmtId="0" fontId="10" fillId="0" borderId="0" xfId="0" applyFont="1" applyAlignment="1">
      <alignment horizontal="left" wrapText="1"/>
    </xf>
    <xf numFmtId="0" fontId="2" fillId="0" borderId="0" xfId="0" applyFont="1" applyAlignment="1">
      <alignment horizontal="left" wrapText="1"/>
    </xf>
    <xf numFmtId="0" fontId="1" fillId="0" borderId="0" xfId="0" applyFont="1" applyAlignment="1">
      <alignment horizontal="left" wrapText="1"/>
    </xf>
    <xf numFmtId="0" fontId="2" fillId="0" borderId="0" xfId="0" applyFont="1" applyAlignment="1">
      <alignment horizontal="left"/>
    </xf>
    <xf numFmtId="0" fontId="2" fillId="0" borderId="0" xfId="0" applyFont="1" applyAlignment="1">
      <alignment vertical="top" wrapText="1"/>
    </xf>
    <xf numFmtId="0" fontId="1" fillId="0" borderId="10" xfId="0" applyFont="1" applyBorder="1" applyAlignment="1">
      <alignment horizontal="center" vertical="top" wrapText="1"/>
    </xf>
    <xf numFmtId="0" fontId="1" fillId="0" borderId="8" xfId="0" applyFont="1" applyBorder="1" applyAlignment="1">
      <alignment horizontal="center" vertical="top" wrapText="1"/>
    </xf>
    <xf numFmtId="9" fontId="1" fillId="0" borderId="9" xfId="0" applyNumberFormat="1" applyFont="1" applyBorder="1" applyAlignment="1">
      <alignment horizontal="left" vertical="top" wrapText="1"/>
    </xf>
    <xf numFmtId="9" fontId="1" fillId="0" borderId="10" xfId="0" applyNumberFormat="1" applyFont="1" applyBorder="1" applyAlignment="1">
      <alignment horizontal="center" vertical="center" wrapText="1"/>
    </xf>
    <xf numFmtId="0" fontId="1" fillId="0" borderId="9" xfId="0" applyFont="1" applyBorder="1" applyAlignment="1">
      <alignment horizontal="center" vertical="center" wrapText="1"/>
    </xf>
    <xf numFmtId="0" fontId="11" fillId="0" borderId="8" xfId="0" applyFont="1" applyBorder="1" applyAlignment="1">
      <alignment horizontal="center" vertical="center" wrapText="1"/>
    </xf>
    <xf numFmtId="0" fontId="2" fillId="0" borderId="9" xfId="0" applyFont="1" applyBorder="1" applyAlignment="1">
      <alignment vertical="top" wrapText="1"/>
    </xf>
    <xf numFmtId="0" fontId="1" fillId="0" borderId="20" xfId="0" applyFont="1" applyBorder="1" applyAlignment="1">
      <alignment horizontal="center" vertical="top" wrapText="1"/>
    </xf>
    <xf numFmtId="9" fontId="1" fillId="0" borderId="20" xfId="0" applyNumberFormat="1" applyFont="1" applyBorder="1" applyAlignment="1">
      <alignment horizontal="left" vertical="top" wrapText="1"/>
    </xf>
    <xf numFmtId="9" fontId="1" fillId="0" borderId="20" xfId="0" applyNumberFormat="1" applyFont="1" applyBorder="1" applyAlignment="1">
      <alignment horizontal="center" vertical="center" wrapText="1"/>
    </xf>
    <xf numFmtId="0" fontId="1" fillId="0" borderId="20" xfId="0" applyFont="1" applyBorder="1" applyAlignment="1">
      <alignment horizontal="center" vertical="center" wrapText="1"/>
    </xf>
    <xf numFmtId="0" fontId="11" fillId="0" borderId="20" xfId="0" applyFont="1" applyBorder="1" applyAlignment="1">
      <alignment horizontal="center" vertical="center" wrapText="1"/>
    </xf>
    <xf numFmtId="0" fontId="2" fillId="0" borderId="20" xfId="0" applyFont="1" applyBorder="1" applyAlignment="1">
      <alignment vertical="top" wrapText="1"/>
    </xf>
    <xf numFmtId="0" fontId="2" fillId="0" borderId="20" xfId="0" applyFont="1" applyBorder="1" applyAlignment="1">
      <alignment horizontal="left" vertical="top" wrapText="1"/>
    </xf>
    <xf numFmtId="0" fontId="12" fillId="0" borderId="21" xfId="6" applyNumberFormat="1" applyFont="1" applyBorder="1" applyAlignment="1" applyProtection="1">
      <alignment horizontal="center" vertical="center" wrapText="1"/>
    </xf>
    <xf numFmtId="0" fontId="2" fillId="0" borderId="0" xfId="0" applyFont="1" applyAlignment="1">
      <alignment horizontal="left" vertical="top" wrapText="1"/>
    </xf>
    <xf numFmtId="0" fontId="10" fillId="0" borderId="0" xfId="0" applyFont="1"/>
    <xf numFmtId="0" fontId="13" fillId="0" borderId="22" xfId="0" applyFont="1" applyFill="1" applyBorder="1" applyAlignment="1" applyProtection="1">
      <alignment horizontal="left"/>
      <protection locked="0"/>
    </xf>
    <xf numFmtId="0" fontId="13" fillId="0" borderId="0" xfId="0" applyFont="1" applyFill="1" applyAlignment="1">
      <alignment horizontal="left"/>
    </xf>
    <xf numFmtId="0" fontId="14" fillId="0" borderId="22" xfId="0" applyFont="1" applyFill="1" applyBorder="1" applyAlignment="1" applyProtection="1">
      <alignment horizontal="left"/>
      <protection locked="0"/>
    </xf>
    <xf numFmtId="0" fontId="15" fillId="0" borderId="0" xfId="0" applyFont="1"/>
    <xf numFmtId="0" fontId="11" fillId="0" borderId="0" xfId="0" applyFo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externalLink" Target="externalLinks/externalLink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xternal]%2017031113%20Rishav%20Dah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Overall Report"/>
      <sheetName val="Proposal"/>
      <sheetName val="Interim Report"/>
      <sheetName val="Artefact"/>
      <sheetName val="Logs"/>
      <sheetName val="Final Report"/>
      <sheetName val="Viva"/>
      <sheetName val="Proposal Result"/>
      <sheetName val="Interim Report Result"/>
      <sheetName val="Artefact Result"/>
      <sheetName val="Logs Result"/>
      <sheetName val="Final Report Result"/>
      <sheetName val="Viva Result"/>
      <sheetName val="Proposal Sheet"/>
      <sheetName val="Interim Report Sheet"/>
      <sheetName val="Artefact Sheet"/>
      <sheetName val="Logs Sheet"/>
      <sheetName val="Final Report Sheet"/>
      <sheetName val="Viva Sheet"/>
      <sheetName val="Final Mar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96"/>
  <sheetViews>
    <sheetView workbookViewId="0">
      <selection activeCell="B44" sqref="B44"/>
    </sheetView>
  </sheetViews>
  <sheetFormatPr defaultColWidth="12.625" defaultRowHeight="15" customHeight="1" outlineLevelCol="6"/>
  <cols>
    <col min="1" max="1" width="13.75" customWidth="1"/>
    <col min="2" max="2" width="39.5" customWidth="1"/>
    <col min="3" max="4" width="7.75" customWidth="1"/>
    <col min="5" max="26" width="7.625" customWidth="1"/>
  </cols>
  <sheetData>
    <row r="1" ht="18.75" spans="1:6">
      <c r="A1" s="50" t="s">
        <v>0</v>
      </c>
      <c r="B1" s="1"/>
      <c r="C1" s="1"/>
      <c r="D1" s="1"/>
      <c r="E1" s="1"/>
      <c r="F1" s="1"/>
    </row>
    <row r="3" spans="1:2">
      <c r="A3" s="1" t="s">
        <v>1</v>
      </c>
      <c r="B3" s="51" t="s">
        <v>2</v>
      </c>
    </row>
    <row r="4" spans="2:2">
      <c r="B4" s="52"/>
    </row>
    <row r="5" spans="1:2">
      <c r="A5" s="1" t="s">
        <v>3</v>
      </c>
      <c r="B5" s="51">
        <v>17031113</v>
      </c>
    </row>
    <row r="6" spans="1:2">
      <c r="A6" s="1"/>
      <c r="B6" s="52"/>
    </row>
    <row r="7" spans="1:2">
      <c r="A7" s="1" t="s">
        <v>4</v>
      </c>
      <c r="B7" s="51" t="s">
        <v>5</v>
      </c>
    </row>
    <row r="8" spans="2:2">
      <c r="B8" s="52"/>
    </row>
    <row r="9" spans="1:2">
      <c r="A9" s="1" t="s">
        <v>6</v>
      </c>
      <c r="B9" s="51" t="s">
        <v>7</v>
      </c>
    </row>
    <row r="10" spans="2:2">
      <c r="B10" s="52"/>
    </row>
    <row r="11" spans="1:2">
      <c r="A11" s="1" t="s">
        <v>8</v>
      </c>
      <c r="B11" s="53" t="s">
        <v>9</v>
      </c>
    </row>
    <row r="14" hidden="1" spans="1:2">
      <c r="A14" s="1" t="s">
        <v>10</v>
      </c>
      <c r="B14" s="54" t="str">
        <f>'Proposal Sheet'!E2</f>
        <v>F3</v>
      </c>
    </row>
    <row r="15" hidden="1" spans="1:2">
      <c r="A15" s="1"/>
      <c r="B15" s="54"/>
    </row>
    <row r="16" spans="1:7">
      <c r="A16" s="1" t="s">
        <v>11</v>
      </c>
      <c r="B16" s="54" t="str">
        <f>'Interim Report Sheet'!E2</f>
        <v>C+</v>
      </c>
      <c r="G16" s="2" t="s">
        <v>12</v>
      </c>
    </row>
    <row r="17" spans="1:2">
      <c r="A17" s="1"/>
      <c r="B17" s="54"/>
    </row>
    <row r="18" hidden="1" spans="1:2">
      <c r="A18" s="1" t="s">
        <v>13</v>
      </c>
      <c r="B18" s="54" t="str">
        <f>'Artefact Sheet'!E2</f>
        <v>F3</v>
      </c>
    </row>
    <row r="19" hidden="1" spans="1:2">
      <c r="A19" s="1"/>
      <c r="B19" s="54"/>
    </row>
    <row r="20" hidden="1" spans="1:2">
      <c r="A20" s="1" t="s">
        <v>14</v>
      </c>
      <c r="B20" s="54" t="str">
        <f>'Logs Sheet'!E2</f>
        <v>F3</v>
      </c>
    </row>
    <row r="21" ht="15.75" hidden="1" customHeight="1" spans="2:2">
      <c r="B21" s="54"/>
    </row>
    <row r="22" ht="15.75" customHeight="1" spans="1:2">
      <c r="A22" s="1" t="s">
        <v>15</v>
      </c>
      <c r="B22" s="54" t="str">
        <f>'Final Report Sheet'!E2</f>
        <v>D</v>
      </c>
    </row>
    <row r="23" ht="15.75" customHeight="1"/>
    <row r="24" ht="15.75" hidden="1" customHeight="1" spans="1:2">
      <c r="A24" s="1" t="s">
        <v>16</v>
      </c>
      <c r="B24" s="54" t="str">
        <f>'Viva Sheet'!E2</f>
        <v>F3</v>
      </c>
    </row>
    <row r="25" ht="15.75" customHeight="1"/>
    <row r="26" ht="15.75" customHeight="1" spans="1:2">
      <c r="A26" s="1" t="s">
        <v>17</v>
      </c>
      <c r="B26" s="55" t="str">
        <f>'Final Marks'!F8</f>
        <v>D+</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dataValidations count="1">
    <dataValidation type="list" allowBlank="1" showInputMessage="1" showErrorMessage="1" sqref="B11">
      <formula1>'[1]Final Marks'!#REF!</formula1>
    </dataValidation>
  </dataValidations>
  <pageMargins left="0.7" right="0.7" top="0.75" bottom="0.75" header="0" footer="0"/>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E1"/>
    </sheetView>
  </sheetViews>
  <sheetFormatPr defaultColWidth="12.625" defaultRowHeight="15" customHeight="1"/>
  <cols>
    <col min="1" max="1" width="6.375" customWidth="1"/>
    <col min="2" max="2" width="19.125" customWidth="1"/>
    <col min="3" max="3" width="7" customWidth="1"/>
    <col min="4" max="4" width="9.5" customWidth="1"/>
    <col min="5" max="5" width="36.125" customWidth="1"/>
    <col min="6" max="26" width="7.75" customWidth="1"/>
  </cols>
  <sheetData>
    <row r="1" ht="18.75" spans="1:26">
      <c r="A1" s="4" t="str">
        <f>Artefact!A1:E1</f>
        <v>Artefact</v>
      </c>
      <c r="B1" s="5"/>
      <c r="C1" s="5"/>
      <c r="D1" s="5"/>
      <c r="E1" s="6"/>
      <c r="F1" s="2"/>
      <c r="G1" s="2"/>
      <c r="H1" s="2"/>
      <c r="I1" s="2"/>
      <c r="J1" s="2"/>
      <c r="K1" s="2"/>
      <c r="L1" s="2"/>
      <c r="M1" s="2"/>
      <c r="N1" s="2"/>
      <c r="O1" s="2"/>
      <c r="P1" s="2"/>
      <c r="Q1" s="2"/>
      <c r="R1" s="2"/>
      <c r="S1" s="2"/>
      <c r="T1" s="2"/>
      <c r="U1" s="2"/>
      <c r="V1" s="2"/>
      <c r="W1" s="2"/>
      <c r="X1" s="2"/>
      <c r="Y1" s="2"/>
      <c r="Z1" s="2"/>
    </row>
    <row r="2" customHeight="1" spans="1:26">
      <c r="A2" s="7" t="s">
        <v>322</v>
      </c>
      <c r="B2" s="8"/>
      <c r="C2" s="8"/>
      <c r="D2" s="8"/>
      <c r="E2" s="9"/>
      <c r="F2" s="2"/>
      <c r="G2" s="2"/>
      <c r="H2" s="2"/>
      <c r="I2" s="2"/>
      <c r="J2" s="2"/>
      <c r="K2" s="2"/>
      <c r="L2" s="2"/>
      <c r="M2" s="2"/>
      <c r="N2" s="2"/>
      <c r="O2" s="2"/>
      <c r="P2" s="2"/>
      <c r="Q2" s="2"/>
      <c r="R2" s="2"/>
      <c r="S2" s="2"/>
      <c r="T2" s="2"/>
      <c r="U2" s="2"/>
      <c r="V2" s="2"/>
      <c r="W2" s="2"/>
      <c r="X2" s="2"/>
      <c r="Y2" s="2"/>
      <c r="Z2" s="2"/>
    </row>
    <row r="3" ht="30.75" customHeight="1" spans="1:26">
      <c r="A3" s="10"/>
      <c r="B3" s="11"/>
      <c r="C3" s="12"/>
      <c r="D3" s="13"/>
      <c r="E3" s="14"/>
      <c r="F3" s="2"/>
      <c r="G3" s="2"/>
      <c r="H3" s="2"/>
      <c r="I3" s="2"/>
      <c r="J3" s="2"/>
      <c r="K3" s="2"/>
      <c r="L3" s="2"/>
      <c r="M3" s="2"/>
      <c r="N3" s="2"/>
      <c r="O3" s="2"/>
      <c r="P3" s="2"/>
      <c r="Q3" s="2"/>
      <c r="R3" s="2"/>
      <c r="S3" s="2"/>
      <c r="T3" s="2"/>
      <c r="U3" s="2"/>
      <c r="V3" s="2"/>
      <c r="W3" s="2"/>
      <c r="X3" s="2"/>
      <c r="Y3" s="2"/>
      <c r="Z3" s="2"/>
    </row>
    <row r="4" ht="90" customHeight="1" spans="1:26">
      <c r="A4" s="15" t="str">
        <f>Artefact!A5</f>
        <v>Management and quality of project undertaken</v>
      </c>
      <c r="B4" s="11"/>
      <c r="C4" s="12"/>
      <c r="D4" s="16" t="str">
        <f>'Artefact Sheet'!C2</f>
        <v>Fail (non-submission or submission of work which cannot be given any credit (e.g., blank submission, incorrect assignment)</v>
      </c>
      <c r="E4" s="14"/>
      <c r="F4" s="2"/>
      <c r="G4" s="2"/>
      <c r="H4" s="2"/>
      <c r="I4" s="2"/>
      <c r="J4" s="2"/>
      <c r="K4" s="2"/>
      <c r="L4" s="2"/>
      <c r="M4" s="2"/>
      <c r="N4" s="2"/>
      <c r="O4" s="2"/>
      <c r="P4" s="2"/>
      <c r="Q4" s="2"/>
      <c r="R4" s="2"/>
      <c r="S4" s="2"/>
      <c r="T4" s="2"/>
      <c r="U4" s="2"/>
      <c r="V4" s="2"/>
      <c r="W4" s="2"/>
      <c r="X4" s="2"/>
      <c r="Y4" s="2"/>
      <c r="Z4" s="2"/>
    </row>
    <row r="5" ht="90" customHeight="1" spans="1:26">
      <c r="A5" s="15" t="str">
        <f>Artefact!A6</f>
        <v>Achievement of project aims and objectives</v>
      </c>
      <c r="B5" s="11"/>
      <c r="C5" s="12"/>
      <c r="D5" s="16" t="str">
        <f>'Artefact Sheet'!C3</f>
        <v>Fail (non-submission or submission of work which cannot be given any credit (e.g., blank submission, incorrect assignment)</v>
      </c>
      <c r="E5" s="14"/>
      <c r="F5" s="2"/>
      <c r="G5" s="2"/>
      <c r="H5" s="2"/>
      <c r="I5" s="2"/>
      <c r="J5" s="2"/>
      <c r="K5" s="2"/>
      <c r="L5" s="2"/>
      <c r="M5" s="2"/>
      <c r="N5" s="2"/>
      <c r="O5" s="2"/>
      <c r="P5" s="2"/>
      <c r="Q5" s="2"/>
      <c r="R5" s="2"/>
      <c r="S5" s="2"/>
      <c r="T5" s="2"/>
      <c r="U5" s="2"/>
      <c r="V5" s="2"/>
      <c r="W5" s="2"/>
      <c r="X5" s="2"/>
      <c r="Y5" s="2"/>
      <c r="Z5" s="2"/>
    </row>
    <row r="6" ht="15.75" customHeight="1" spans="1:26">
      <c r="A6" s="17"/>
      <c r="E6" s="18"/>
      <c r="F6" s="2"/>
      <c r="G6" s="2"/>
      <c r="H6" s="2"/>
      <c r="I6" s="2"/>
      <c r="J6" s="2"/>
      <c r="K6" s="2"/>
      <c r="L6" s="2"/>
      <c r="M6" s="2"/>
      <c r="N6" s="2"/>
      <c r="O6" s="2"/>
      <c r="P6" s="2"/>
      <c r="Q6" s="2"/>
      <c r="R6" s="2"/>
      <c r="S6" s="2"/>
      <c r="T6" s="2"/>
      <c r="U6" s="2"/>
      <c r="V6" s="2"/>
      <c r="W6" s="2"/>
      <c r="X6" s="2"/>
      <c r="Y6" s="2"/>
      <c r="Z6" s="2"/>
    </row>
    <row r="7" ht="30" customHeight="1" spans="1:26">
      <c r="A7" s="19" t="s">
        <v>323</v>
      </c>
      <c r="C7" s="20" t="str">
        <f>'Artefact Sheet'!E2</f>
        <v>F3</v>
      </c>
      <c r="D7" s="2"/>
      <c r="E7" s="21"/>
      <c r="F7" s="2"/>
      <c r="G7" s="2"/>
      <c r="H7" s="2"/>
      <c r="I7" s="2"/>
      <c r="J7" s="2"/>
      <c r="K7" s="2"/>
      <c r="L7" s="2"/>
      <c r="M7" s="2"/>
      <c r="N7" s="2"/>
      <c r="O7" s="2"/>
      <c r="P7" s="2"/>
      <c r="Q7" s="2"/>
      <c r="R7" s="2"/>
      <c r="S7" s="2"/>
      <c r="T7" s="2"/>
      <c r="U7" s="2"/>
      <c r="V7" s="2"/>
      <c r="W7" s="2"/>
      <c r="X7" s="2"/>
      <c r="Y7" s="2"/>
      <c r="Z7" s="2"/>
    </row>
    <row r="8" customHeight="1" spans="1:26">
      <c r="A8" s="17"/>
      <c r="E8" s="18"/>
      <c r="F8" s="2"/>
      <c r="G8" s="2"/>
      <c r="H8" s="2"/>
      <c r="I8" s="2"/>
      <c r="J8" s="2"/>
      <c r="K8" s="2"/>
      <c r="L8" s="2"/>
      <c r="M8" s="2"/>
      <c r="N8" s="2"/>
      <c r="O8" s="2"/>
      <c r="P8" s="2"/>
      <c r="Q8" s="2"/>
      <c r="R8" s="2"/>
      <c r="S8" s="2"/>
      <c r="T8" s="2"/>
      <c r="U8" s="2"/>
      <c r="V8" s="2"/>
      <c r="W8" s="2"/>
      <c r="X8" s="2"/>
      <c r="Y8" s="2"/>
      <c r="Z8" s="2"/>
    </row>
    <row r="9" customHeight="1" spans="1:26">
      <c r="A9" s="22" t="s">
        <v>324</v>
      </c>
      <c r="B9" s="23"/>
      <c r="C9" s="23"/>
      <c r="D9" s="23"/>
      <c r="E9" s="24"/>
      <c r="F9" s="2"/>
      <c r="G9" s="2"/>
      <c r="H9" s="2"/>
      <c r="I9" s="2"/>
      <c r="J9" s="2"/>
      <c r="K9" s="2"/>
      <c r="L9" s="2"/>
      <c r="M9" s="2"/>
      <c r="N9" s="2"/>
      <c r="O9" s="2"/>
      <c r="P9" s="2"/>
      <c r="Q9" s="2"/>
      <c r="R9" s="2"/>
      <c r="S9" s="2"/>
      <c r="T9" s="2"/>
      <c r="U9" s="2"/>
      <c r="V9" s="2"/>
      <c r="W9" s="2"/>
      <c r="X9" s="2"/>
      <c r="Y9" s="2"/>
      <c r="Z9" s="2"/>
    </row>
    <row r="10" ht="121.5" customHeight="1" spans="1:26">
      <c r="A10" s="25" t="s">
        <v>325</v>
      </c>
      <c r="B10" s="26"/>
      <c r="C10" s="26"/>
      <c r="D10" s="26"/>
      <c r="E10" s="27"/>
      <c r="F10" s="2"/>
      <c r="G10" s="2"/>
      <c r="H10" s="2"/>
      <c r="I10" s="2"/>
      <c r="J10" s="2"/>
      <c r="K10" s="2"/>
      <c r="L10" s="2"/>
      <c r="M10" s="2"/>
      <c r="N10" s="2"/>
      <c r="O10" s="2"/>
      <c r="P10" s="2"/>
      <c r="Q10" s="2"/>
      <c r="R10" s="2"/>
      <c r="S10" s="2"/>
      <c r="T10" s="2"/>
      <c r="U10" s="2"/>
      <c r="V10" s="2"/>
      <c r="W10" s="2"/>
      <c r="X10" s="2"/>
      <c r="Y10" s="2"/>
      <c r="Z10" s="2"/>
    </row>
    <row r="11" ht="14.25" customHeight="1" spans="1:26">
      <c r="A11" s="2"/>
      <c r="B11" s="2"/>
      <c r="C11" s="2"/>
      <c r="D11" s="2"/>
      <c r="E11" s="2"/>
      <c r="F11" s="2"/>
      <c r="G11" s="2"/>
      <c r="H11" s="2"/>
      <c r="I11" s="2"/>
      <c r="J11" s="2"/>
      <c r="K11" s="2"/>
      <c r="L11" s="2"/>
      <c r="M11" s="2"/>
      <c r="N11" s="2"/>
      <c r="O11" s="2"/>
      <c r="P11" s="2"/>
      <c r="Q11" s="2"/>
      <c r="R11" s="2"/>
      <c r="S11" s="2"/>
      <c r="T11" s="2"/>
      <c r="U11" s="2"/>
      <c r="V11" s="2"/>
      <c r="W11" s="2"/>
      <c r="X11" s="2"/>
      <c r="Y11" s="2"/>
      <c r="Z11" s="2"/>
    </row>
    <row r="12" ht="14.25" customHeight="1" spans="1:26">
      <c r="A12" s="2"/>
      <c r="B12" s="2"/>
      <c r="C12" s="2"/>
      <c r="D12" s="2"/>
      <c r="E12" s="2"/>
      <c r="F12" s="2"/>
      <c r="G12" s="2"/>
      <c r="H12" s="2"/>
      <c r="I12" s="2"/>
      <c r="J12" s="2"/>
      <c r="K12" s="2"/>
      <c r="L12" s="2"/>
      <c r="M12" s="2"/>
      <c r="N12" s="2"/>
      <c r="O12" s="2"/>
      <c r="P12" s="2"/>
      <c r="Q12" s="2"/>
      <c r="R12" s="2"/>
      <c r="S12" s="2"/>
      <c r="T12" s="2"/>
      <c r="U12" s="2"/>
      <c r="V12" s="2"/>
      <c r="W12" s="2"/>
      <c r="X12" s="2"/>
      <c r="Y12" s="2"/>
      <c r="Z12" s="2"/>
    </row>
    <row r="13" ht="14.25" customHeight="1" spans="1:26">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spans="1:26">
      <c r="A14" s="2"/>
      <c r="B14" s="2"/>
      <c r="C14" s="2"/>
      <c r="D14" s="2"/>
      <c r="E14" s="2"/>
      <c r="F14" s="2"/>
      <c r="G14" s="2"/>
      <c r="H14" s="2"/>
      <c r="I14" s="2"/>
      <c r="J14" s="2"/>
      <c r="K14" s="2"/>
      <c r="L14" s="2"/>
      <c r="M14" s="2"/>
      <c r="N14" s="2"/>
      <c r="O14" s="2"/>
      <c r="P14" s="2"/>
      <c r="Q14" s="2"/>
      <c r="R14" s="2"/>
      <c r="S14" s="2"/>
      <c r="T14" s="2"/>
      <c r="U14" s="2"/>
      <c r="V14" s="2"/>
      <c r="W14" s="2"/>
      <c r="X14" s="2"/>
      <c r="Y14" s="2"/>
      <c r="Z14" s="2"/>
    </row>
    <row r="15" ht="14.25" customHeight="1" spans="1:26">
      <c r="A15" s="2"/>
      <c r="B15" s="2"/>
      <c r="C15" s="2"/>
      <c r="D15" s="2"/>
      <c r="E15" s="2"/>
      <c r="F15" s="2"/>
      <c r="G15" s="2"/>
      <c r="H15" s="2"/>
      <c r="I15" s="2"/>
      <c r="J15" s="2"/>
      <c r="K15" s="2"/>
      <c r="L15" s="2"/>
      <c r="M15" s="2"/>
      <c r="N15" s="2"/>
      <c r="O15" s="2"/>
      <c r="P15" s="2"/>
      <c r="Q15" s="2"/>
      <c r="R15" s="2"/>
      <c r="S15" s="2"/>
      <c r="T15" s="2"/>
      <c r="U15" s="2"/>
      <c r="V15" s="2"/>
      <c r="W15" s="2"/>
      <c r="X15" s="2"/>
      <c r="Y15" s="2"/>
      <c r="Z15" s="2"/>
    </row>
    <row r="16" customHeight="1" spans="1:26">
      <c r="A16" s="2"/>
      <c r="B16" s="28"/>
      <c r="C16" s="28"/>
      <c r="D16" s="28"/>
      <c r="E16" s="28"/>
      <c r="F16" s="2"/>
      <c r="G16" s="2"/>
      <c r="H16" s="2"/>
      <c r="I16" s="2"/>
      <c r="J16" s="2"/>
      <c r="K16" s="2"/>
      <c r="L16" s="2"/>
      <c r="M16" s="2"/>
      <c r="N16" s="2"/>
      <c r="O16" s="2"/>
      <c r="P16" s="2"/>
      <c r="Q16" s="2"/>
      <c r="R16" s="2"/>
      <c r="S16" s="2"/>
      <c r="T16" s="2"/>
      <c r="U16" s="2"/>
      <c r="V16" s="2"/>
      <c r="W16" s="2"/>
      <c r="X16" s="2"/>
      <c r="Y16" s="2"/>
      <c r="Z16" s="2"/>
    </row>
    <row r="17" ht="14.25" customHeight="1" spans="1:26">
      <c r="A17" s="2"/>
      <c r="B17" s="28"/>
      <c r="C17" s="28"/>
      <c r="D17" s="28"/>
      <c r="E17" s="28"/>
      <c r="F17" s="2"/>
      <c r="G17" s="2"/>
      <c r="H17" s="2"/>
      <c r="I17" s="2"/>
      <c r="J17" s="2"/>
      <c r="K17" s="2"/>
      <c r="L17" s="2"/>
      <c r="M17" s="2"/>
      <c r="N17" s="2"/>
      <c r="O17" s="2"/>
      <c r="P17" s="2"/>
      <c r="Q17" s="2"/>
      <c r="R17" s="2"/>
      <c r="S17" s="2"/>
      <c r="T17" s="2"/>
      <c r="U17" s="2"/>
      <c r="V17" s="2"/>
      <c r="W17" s="2"/>
      <c r="X17" s="2"/>
      <c r="Y17" s="2"/>
      <c r="Z17" s="2"/>
    </row>
    <row r="18" ht="14.25" customHeight="1" spans="1:26">
      <c r="A18" s="2"/>
      <c r="B18" s="28"/>
      <c r="C18" s="28"/>
      <c r="D18" s="28"/>
      <c r="E18" s="28"/>
      <c r="F18" s="2"/>
      <c r="G18" s="2"/>
      <c r="H18" s="2"/>
      <c r="I18" s="2"/>
      <c r="J18" s="2"/>
      <c r="K18" s="2"/>
      <c r="L18" s="2"/>
      <c r="M18" s="2"/>
      <c r="N18" s="2"/>
      <c r="O18" s="2"/>
      <c r="P18" s="2"/>
      <c r="Q18" s="2"/>
      <c r="R18" s="2"/>
      <c r="S18" s="2"/>
      <c r="T18" s="2"/>
      <c r="U18" s="2"/>
      <c r="V18" s="2"/>
      <c r="W18" s="2"/>
      <c r="X18" s="2"/>
      <c r="Y18" s="2"/>
      <c r="Z18" s="2"/>
    </row>
    <row r="19" ht="14.25" customHeight="1" spans="1:26">
      <c r="A19" s="2"/>
      <c r="B19" s="28"/>
      <c r="C19" s="28"/>
      <c r="D19" s="28"/>
      <c r="E19" s="28"/>
      <c r="F19" s="2"/>
      <c r="G19" s="2"/>
      <c r="H19" s="2"/>
      <c r="I19" s="2"/>
      <c r="J19" s="2"/>
      <c r="K19" s="2"/>
      <c r="L19" s="2"/>
      <c r="M19" s="2"/>
      <c r="N19" s="2"/>
      <c r="O19" s="2"/>
      <c r="P19" s="2"/>
      <c r="Q19" s="2"/>
      <c r="R19" s="2"/>
      <c r="S19" s="2"/>
      <c r="T19" s="2"/>
      <c r="U19" s="2"/>
      <c r="V19" s="2"/>
      <c r="W19" s="2"/>
      <c r="X19" s="2"/>
      <c r="Y19" s="2"/>
      <c r="Z19" s="2"/>
    </row>
    <row r="20" ht="14.25" customHeight="1" spans="1:26">
      <c r="A20" s="2"/>
      <c r="B20" s="28"/>
      <c r="C20" s="28"/>
      <c r="D20" s="28"/>
      <c r="E20" s="28"/>
      <c r="F20" s="2"/>
      <c r="G20" s="2"/>
      <c r="H20" s="2"/>
      <c r="I20" s="2"/>
      <c r="J20" s="2"/>
      <c r="K20" s="2"/>
      <c r="L20" s="2"/>
      <c r="M20" s="2"/>
      <c r="N20" s="2"/>
      <c r="O20" s="2"/>
      <c r="P20" s="2"/>
      <c r="Q20" s="2"/>
      <c r="R20" s="2"/>
      <c r="S20" s="2"/>
      <c r="T20" s="2"/>
      <c r="U20" s="2"/>
      <c r="V20" s="2"/>
      <c r="W20" s="2"/>
      <c r="X20" s="2"/>
      <c r="Y20" s="2"/>
      <c r="Z20" s="2"/>
    </row>
    <row r="21" ht="14.25" customHeight="1" spans="1:26">
      <c r="A21" s="2"/>
      <c r="B21" s="28"/>
      <c r="C21" s="28"/>
      <c r="D21" s="28"/>
      <c r="E21" s="28"/>
      <c r="F21" s="2"/>
      <c r="G21" s="2"/>
      <c r="H21" s="2"/>
      <c r="I21" s="2"/>
      <c r="J21" s="2"/>
      <c r="K21" s="2"/>
      <c r="L21" s="2"/>
      <c r="M21" s="2"/>
      <c r="N21" s="2"/>
      <c r="O21" s="2"/>
      <c r="P21" s="2"/>
      <c r="Q21" s="2"/>
      <c r="R21" s="2"/>
      <c r="S21" s="2"/>
      <c r="T21" s="2"/>
      <c r="U21" s="2"/>
      <c r="V21" s="2"/>
      <c r="W21" s="2"/>
      <c r="X21" s="2"/>
      <c r="Y21" s="2"/>
      <c r="Z21" s="2"/>
    </row>
    <row r="22" ht="14.25" customHeight="1" spans="1:26">
      <c r="A22" s="2"/>
      <c r="B22" s="28"/>
      <c r="C22" s="28"/>
      <c r="D22" s="28"/>
      <c r="E22" s="28"/>
      <c r="F22" s="2"/>
      <c r="G22" s="2"/>
      <c r="H22" s="2"/>
      <c r="I22" s="2"/>
      <c r="J22" s="2"/>
      <c r="K22" s="2"/>
      <c r="L22" s="2"/>
      <c r="M22" s="2"/>
      <c r="N22" s="2"/>
      <c r="O22" s="2"/>
      <c r="P22" s="2"/>
      <c r="Q22" s="2"/>
      <c r="R22" s="2"/>
      <c r="S22" s="2"/>
      <c r="T22" s="2"/>
      <c r="U22" s="2"/>
      <c r="V22" s="2"/>
      <c r="W22" s="2"/>
      <c r="X22" s="2"/>
      <c r="Y22" s="2"/>
      <c r="Z22" s="2"/>
    </row>
    <row r="23" ht="14.25" customHeight="1" spans="1:26">
      <c r="A23" s="2"/>
      <c r="B23" s="28"/>
      <c r="C23" s="28"/>
      <c r="D23" s="28"/>
      <c r="E23" s="28"/>
      <c r="F23" s="2"/>
      <c r="G23" s="2"/>
      <c r="H23" s="2"/>
      <c r="I23" s="2"/>
      <c r="J23" s="2"/>
      <c r="K23" s="2"/>
      <c r="L23" s="2"/>
      <c r="M23" s="2"/>
      <c r="N23" s="2"/>
      <c r="O23" s="2"/>
      <c r="P23" s="2"/>
      <c r="Q23" s="2"/>
      <c r="R23" s="2"/>
      <c r="S23" s="2"/>
      <c r="T23" s="2"/>
      <c r="U23" s="2"/>
      <c r="V23" s="2"/>
      <c r="W23" s="2"/>
      <c r="X23" s="2"/>
      <c r="Y23" s="2"/>
      <c r="Z23" s="2"/>
    </row>
    <row r="24" ht="14.25" customHeight="1" spans="1:26">
      <c r="A24" s="2"/>
      <c r="B24" s="28"/>
      <c r="C24" s="28"/>
      <c r="D24" s="28"/>
      <c r="E24" s="28"/>
      <c r="F24" s="2"/>
      <c r="G24" s="2"/>
      <c r="H24" s="2"/>
      <c r="I24" s="2"/>
      <c r="J24" s="2"/>
      <c r="K24" s="2"/>
      <c r="L24" s="2"/>
      <c r="M24" s="2"/>
      <c r="N24" s="2"/>
      <c r="O24" s="2"/>
      <c r="P24" s="2"/>
      <c r="Q24" s="2"/>
      <c r="R24" s="2"/>
      <c r="S24" s="2"/>
      <c r="T24" s="2"/>
      <c r="U24" s="2"/>
      <c r="V24" s="2"/>
      <c r="W24" s="2"/>
      <c r="X24" s="2"/>
      <c r="Y24" s="2"/>
      <c r="Z24" s="2"/>
    </row>
    <row r="25" customHeight="1" spans="1:26">
      <c r="A25" s="2"/>
      <c r="B25" s="28"/>
      <c r="C25" s="28"/>
      <c r="D25" s="28"/>
      <c r="E25" s="28"/>
      <c r="F25" s="2"/>
      <c r="G25" s="2"/>
      <c r="H25" s="2"/>
      <c r="I25" s="2"/>
      <c r="J25" s="2"/>
      <c r="K25" s="2"/>
      <c r="L25" s="2"/>
      <c r="M25" s="2"/>
      <c r="N25" s="2"/>
      <c r="O25" s="2"/>
      <c r="P25" s="2"/>
      <c r="Q25" s="2"/>
      <c r="R25" s="2"/>
      <c r="S25" s="2"/>
      <c r="T25" s="2"/>
      <c r="U25" s="2"/>
      <c r="V25" s="2"/>
      <c r="W25" s="2"/>
      <c r="X25" s="2"/>
      <c r="Y25" s="2"/>
      <c r="Z25" s="2"/>
    </row>
    <row r="26" ht="15.75" customHeight="1"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3">
    <mergeCell ref="A1:E1"/>
    <mergeCell ref="A2:E2"/>
    <mergeCell ref="A3:C3"/>
    <mergeCell ref="D3:E3"/>
    <mergeCell ref="A4:C4"/>
    <mergeCell ref="D4:E4"/>
    <mergeCell ref="A5:C5"/>
    <mergeCell ref="D5:E5"/>
    <mergeCell ref="A6:E6"/>
    <mergeCell ref="A7:B7"/>
    <mergeCell ref="A8:E8"/>
    <mergeCell ref="A9:E9"/>
    <mergeCell ref="A10:E10"/>
  </mergeCells>
  <pageMargins left="0.7" right="0.7" top="0.75" bottom="0.75" header="0" footer="0"/>
  <pageSetup paperSize="1" orientation="portrait"/>
  <headerFooter>
    <oddHeader>&amp;CMarking Scheme</oddHead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E1"/>
    </sheetView>
  </sheetViews>
  <sheetFormatPr defaultColWidth="12.625" defaultRowHeight="15" customHeight="1"/>
  <cols>
    <col min="1" max="1" width="6.375" customWidth="1"/>
    <col min="2" max="2" width="19.125" customWidth="1"/>
    <col min="3" max="3" width="7" customWidth="1"/>
    <col min="4" max="4" width="9.5" customWidth="1"/>
    <col min="5" max="5" width="36.125" customWidth="1"/>
    <col min="6" max="26" width="7.75" customWidth="1"/>
  </cols>
  <sheetData>
    <row r="1" ht="18.75" spans="1:26">
      <c r="A1" s="4" t="str">
        <f>Logs!A1:E1</f>
        <v>Logs</v>
      </c>
      <c r="B1" s="5"/>
      <c r="C1" s="5"/>
      <c r="D1" s="5"/>
      <c r="E1" s="6"/>
      <c r="F1" s="2"/>
      <c r="G1" s="2"/>
      <c r="H1" s="2"/>
      <c r="I1" s="2"/>
      <c r="J1" s="2"/>
      <c r="K1" s="2"/>
      <c r="L1" s="2"/>
      <c r="M1" s="2"/>
      <c r="N1" s="2"/>
      <c r="O1" s="2"/>
      <c r="P1" s="2"/>
      <c r="Q1" s="2"/>
      <c r="R1" s="2"/>
      <c r="S1" s="2"/>
      <c r="T1" s="2"/>
      <c r="U1" s="2"/>
      <c r="V1" s="2"/>
      <c r="W1" s="2"/>
      <c r="X1" s="2"/>
      <c r="Y1" s="2"/>
      <c r="Z1" s="2"/>
    </row>
    <row r="2" customHeight="1" spans="1:26">
      <c r="A2" s="7" t="s">
        <v>322</v>
      </c>
      <c r="B2" s="8"/>
      <c r="C2" s="8"/>
      <c r="D2" s="8"/>
      <c r="E2" s="9"/>
      <c r="F2" s="2"/>
      <c r="G2" s="2"/>
      <c r="H2" s="2"/>
      <c r="I2" s="2"/>
      <c r="J2" s="2"/>
      <c r="K2" s="2"/>
      <c r="L2" s="2"/>
      <c r="M2" s="2"/>
      <c r="N2" s="2"/>
      <c r="O2" s="2"/>
      <c r="P2" s="2"/>
      <c r="Q2" s="2"/>
      <c r="R2" s="2"/>
      <c r="S2" s="2"/>
      <c r="T2" s="2"/>
      <c r="U2" s="2"/>
      <c r="V2" s="2"/>
      <c r="W2" s="2"/>
      <c r="X2" s="2"/>
      <c r="Y2" s="2"/>
      <c r="Z2" s="2"/>
    </row>
    <row r="3" ht="30.75" customHeight="1" spans="1:26">
      <c r="A3" s="10"/>
      <c r="B3" s="11"/>
      <c r="C3" s="12"/>
      <c r="D3" s="13"/>
      <c r="E3" s="14"/>
      <c r="F3" s="2"/>
      <c r="G3" s="2"/>
      <c r="H3" s="2"/>
      <c r="I3" s="2"/>
      <c r="J3" s="2"/>
      <c r="K3" s="2"/>
      <c r="L3" s="2"/>
      <c r="M3" s="2"/>
      <c r="N3" s="2"/>
      <c r="O3" s="2"/>
      <c r="P3" s="2"/>
      <c r="Q3" s="2"/>
      <c r="R3" s="2"/>
      <c r="S3" s="2"/>
      <c r="T3" s="2"/>
      <c r="U3" s="2"/>
      <c r="V3" s="2"/>
      <c r="W3" s="2"/>
      <c r="X3" s="2"/>
      <c r="Y3" s="2"/>
      <c r="Z3" s="2"/>
    </row>
    <row r="4" ht="90" customHeight="1" spans="1:26">
      <c r="A4" s="15" t="str">
        <f>Logs!A5</f>
        <v>Quantity of Logs</v>
      </c>
      <c r="B4" s="11"/>
      <c r="C4" s="12"/>
      <c r="D4" s="16" t="str">
        <f>'Logs Sheet'!C2</f>
        <v>Fail (non-submission or submission of work which cannot be given any credit (e.g., blank submission, incorrect assignment))</v>
      </c>
      <c r="E4" s="14"/>
      <c r="F4" s="2"/>
      <c r="G4" s="2"/>
      <c r="H4" s="2"/>
      <c r="I4" s="2"/>
      <c r="J4" s="2"/>
      <c r="K4" s="2"/>
      <c r="L4" s="2"/>
      <c r="M4" s="2"/>
      <c r="N4" s="2"/>
      <c r="O4" s="2"/>
      <c r="P4" s="2"/>
      <c r="Q4" s="2"/>
      <c r="R4" s="2"/>
      <c r="S4" s="2"/>
      <c r="T4" s="2"/>
      <c r="U4" s="2"/>
      <c r="V4" s="2"/>
      <c r="W4" s="2"/>
      <c r="X4" s="2"/>
      <c r="Y4" s="2"/>
      <c r="Z4" s="2"/>
    </row>
    <row r="5" ht="90" customHeight="1" spans="1:26">
      <c r="A5" s="15" t="str">
        <f>Logs!A6</f>
        <v>Integrity of Logs</v>
      </c>
      <c r="B5" s="11"/>
      <c r="C5" s="12"/>
      <c r="D5" s="16" t="str">
        <f>'Logs Sheet'!C3</f>
        <v>Fail (non-submission or submission of work which cannot be given any credit (e.g., blank submission, incorrect assignment))</v>
      </c>
      <c r="E5" s="14"/>
      <c r="F5" s="2"/>
      <c r="G5" s="2"/>
      <c r="H5" s="2"/>
      <c r="I5" s="2"/>
      <c r="J5" s="2"/>
      <c r="K5" s="2"/>
      <c r="L5" s="2"/>
      <c r="M5" s="2"/>
      <c r="N5" s="2"/>
      <c r="O5" s="2"/>
      <c r="P5" s="2"/>
      <c r="Q5" s="2"/>
      <c r="R5" s="2"/>
      <c r="S5" s="2"/>
      <c r="T5" s="2"/>
      <c r="U5" s="2"/>
      <c r="V5" s="2"/>
      <c r="W5" s="2"/>
      <c r="X5" s="2"/>
      <c r="Y5" s="2"/>
      <c r="Z5" s="2"/>
    </row>
    <row r="6" ht="15.75" customHeight="1" spans="1:26">
      <c r="A6" s="17"/>
      <c r="E6" s="18"/>
      <c r="F6" s="2"/>
      <c r="G6" s="2"/>
      <c r="H6" s="2"/>
      <c r="I6" s="2"/>
      <c r="J6" s="2"/>
      <c r="K6" s="2"/>
      <c r="L6" s="2"/>
      <c r="M6" s="2"/>
      <c r="N6" s="2"/>
      <c r="O6" s="2"/>
      <c r="P6" s="2"/>
      <c r="Q6" s="2"/>
      <c r="R6" s="2"/>
      <c r="S6" s="2"/>
      <c r="T6" s="2"/>
      <c r="U6" s="2"/>
      <c r="V6" s="2"/>
      <c r="W6" s="2"/>
      <c r="X6" s="2"/>
      <c r="Y6" s="2"/>
      <c r="Z6" s="2"/>
    </row>
    <row r="7" ht="30" customHeight="1" spans="1:26">
      <c r="A7" s="19" t="s">
        <v>323</v>
      </c>
      <c r="C7" s="20" t="str">
        <f>'Logs Sheet'!E2</f>
        <v>F3</v>
      </c>
      <c r="D7" s="2"/>
      <c r="E7" s="21"/>
      <c r="F7" s="2"/>
      <c r="G7" s="2"/>
      <c r="H7" s="2"/>
      <c r="I7" s="2"/>
      <c r="J7" s="2"/>
      <c r="K7" s="2"/>
      <c r="L7" s="2"/>
      <c r="M7" s="2"/>
      <c r="N7" s="2"/>
      <c r="O7" s="2"/>
      <c r="P7" s="2"/>
      <c r="Q7" s="2"/>
      <c r="R7" s="2"/>
      <c r="S7" s="2"/>
      <c r="T7" s="2"/>
      <c r="U7" s="2"/>
      <c r="V7" s="2"/>
      <c r="W7" s="2"/>
      <c r="X7" s="2"/>
      <c r="Y7" s="2"/>
      <c r="Z7" s="2"/>
    </row>
    <row r="8" customHeight="1" spans="1:26">
      <c r="A8" s="17"/>
      <c r="E8" s="18"/>
      <c r="F8" s="2"/>
      <c r="G8" s="2"/>
      <c r="H8" s="2"/>
      <c r="I8" s="2"/>
      <c r="J8" s="2"/>
      <c r="K8" s="2"/>
      <c r="L8" s="2"/>
      <c r="M8" s="2"/>
      <c r="N8" s="2"/>
      <c r="O8" s="2"/>
      <c r="P8" s="2"/>
      <c r="Q8" s="2"/>
      <c r="R8" s="2"/>
      <c r="S8" s="2"/>
      <c r="T8" s="2"/>
      <c r="U8" s="2"/>
      <c r="V8" s="2"/>
      <c r="W8" s="2"/>
      <c r="X8" s="2"/>
      <c r="Y8" s="2"/>
      <c r="Z8" s="2"/>
    </row>
    <row r="9" customHeight="1" spans="1:26">
      <c r="A9" s="22" t="s">
        <v>324</v>
      </c>
      <c r="B9" s="23"/>
      <c r="C9" s="23"/>
      <c r="D9" s="23"/>
      <c r="E9" s="24"/>
      <c r="F9" s="2"/>
      <c r="G9" s="2"/>
      <c r="H9" s="2"/>
      <c r="I9" s="2"/>
      <c r="J9" s="2"/>
      <c r="K9" s="2"/>
      <c r="L9" s="2"/>
      <c r="M9" s="2"/>
      <c r="N9" s="2"/>
      <c r="O9" s="2"/>
      <c r="P9" s="2"/>
      <c r="Q9" s="2"/>
      <c r="R9" s="2"/>
      <c r="S9" s="2"/>
      <c r="T9" s="2"/>
      <c r="U9" s="2"/>
      <c r="V9" s="2"/>
      <c r="W9" s="2"/>
      <c r="X9" s="2"/>
      <c r="Y9" s="2"/>
      <c r="Z9" s="2"/>
    </row>
    <row r="10" ht="121.5" customHeight="1" spans="1:26">
      <c r="A10" s="25" t="s">
        <v>325</v>
      </c>
      <c r="B10" s="26"/>
      <c r="C10" s="26"/>
      <c r="D10" s="26"/>
      <c r="E10" s="27"/>
      <c r="F10" s="2"/>
      <c r="G10" s="2"/>
      <c r="H10" s="2"/>
      <c r="I10" s="2"/>
      <c r="J10" s="2"/>
      <c r="K10" s="2"/>
      <c r="L10" s="2"/>
      <c r="M10" s="2"/>
      <c r="N10" s="2"/>
      <c r="O10" s="2"/>
      <c r="P10" s="2"/>
      <c r="Q10" s="2"/>
      <c r="R10" s="2"/>
      <c r="S10" s="2"/>
      <c r="T10" s="2"/>
      <c r="U10" s="2"/>
      <c r="V10" s="2"/>
      <c r="W10" s="2"/>
      <c r="X10" s="2"/>
      <c r="Y10" s="2"/>
      <c r="Z10" s="2"/>
    </row>
    <row r="11" ht="14.25" customHeight="1" spans="1:26">
      <c r="A11" s="2"/>
      <c r="B11" s="2"/>
      <c r="C11" s="2"/>
      <c r="D11" s="2"/>
      <c r="E11" s="2"/>
      <c r="F11" s="2"/>
      <c r="G11" s="2"/>
      <c r="H11" s="2"/>
      <c r="I11" s="2"/>
      <c r="J11" s="2"/>
      <c r="K11" s="2"/>
      <c r="L11" s="2"/>
      <c r="M11" s="2"/>
      <c r="N11" s="2"/>
      <c r="O11" s="2"/>
      <c r="P11" s="2"/>
      <c r="Q11" s="2"/>
      <c r="R11" s="2"/>
      <c r="S11" s="2"/>
      <c r="T11" s="2"/>
      <c r="U11" s="2"/>
      <c r="V11" s="2"/>
      <c r="W11" s="2"/>
      <c r="X11" s="2"/>
      <c r="Y11" s="2"/>
      <c r="Z11" s="2"/>
    </row>
    <row r="12" ht="14.25" customHeight="1" spans="1:26">
      <c r="A12" s="2"/>
      <c r="B12" s="2"/>
      <c r="C12" s="2"/>
      <c r="D12" s="2"/>
      <c r="E12" s="2"/>
      <c r="F12" s="2"/>
      <c r="G12" s="2"/>
      <c r="H12" s="2"/>
      <c r="I12" s="2"/>
      <c r="J12" s="2"/>
      <c r="K12" s="2"/>
      <c r="L12" s="2"/>
      <c r="M12" s="2"/>
      <c r="N12" s="2"/>
      <c r="O12" s="2"/>
      <c r="P12" s="2"/>
      <c r="Q12" s="2"/>
      <c r="R12" s="2"/>
      <c r="S12" s="2"/>
      <c r="T12" s="2"/>
      <c r="U12" s="2"/>
      <c r="V12" s="2"/>
      <c r="W12" s="2"/>
      <c r="X12" s="2"/>
      <c r="Y12" s="2"/>
      <c r="Z12" s="2"/>
    </row>
    <row r="13" ht="14.25" customHeight="1" spans="1:26">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spans="1:26">
      <c r="A14" s="2"/>
      <c r="B14" s="2"/>
      <c r="C14" s="2"/>
      <c r="D14" s="2"/>
      <c r="E14" s="2"/>
      <c r="F14" s="2"/>
      <c r="G14" s="2"/>
      <c r="H14" s="2"/>
      <c r="I14" s="2"/>
      <c r="J14" s="2"/>
      <c r="K14" s="2"/>
      <c r="L14" s="2"/>
      <c r="M14" s="2"/>
      <c r="N14" s="2"/>
      <c r="O14" s="2"/>
      <c r="P14" s="2"/>
      <c r="Q14" s="2"/>
      <c r="R14" s="2"/>
      <c r="S14" s="2"/>
      <c r="T14" s="2"/>
      <c r="U14" s="2"/>
      <c r="V14" s="2"/>
      <c r="W14" s="2"/>
      <c r="X14" s="2"/>
      <c r="Y14" s="2"/>
      <c r="Z14" s="2"/>
    </row>
    <row r="15" ht="14.25" customHeight="1" spans="1:26">
      <c r="A15" s="2"/>
      <c r="B15" s="2"/>
      <c r="C15" s="2"/>
      <c r="D15" s="2"/>
      <c r="E15" s="2"/>
      <c r="F15" s="2"/>
      <c r="G15" s="2"/>
      <c r="H15" s="2"/>
      <c r="I15" s="2"/>
      <c r="J15" s="2"/>
      <c r="K15" s="2"/>
      <c r="L15" s="2"/>
      <c r="M15" s="2"/>
      <c r="N15" s="2"/>
      <c r="O15" s="2"/>
      <c r="P15" s="2"/>
      <c r="Q15" s="2"/>
      <c r="R15" s="2"/>
      <c r="S15" s="2"/>
      <c r="T15" s="2"/>
      <c r="U15" s="2"/>
      <c r="V15" s="2"/>
      <c r="W15" s="2"/>
      <c r="X15" s="2"/>
      <c r="Y15" s="2"/>
      <c r="Z15" s="2"/>
    </row>
    <row r="16" customHeight="1" spans="1:26">
      <c r="A16" s="2"/>
      <c r="B16" s="28"/>
      <c r="C16" s="28"/>
      <c r="D16" s="28"/>
      <c r="E16" s="28"/>
      <c r="F16" s="2"/>
      <c r="G16" s="2"/>
      <c r="H16" s="2"/>
      <c r="I16" s="2"/>
      <c r="J16" s="2"/>
      <c r="K16" s="2"/>
      <c r="L16" s="2"/>
      <c r="M16" s="2"/>
      <c r="N16" s="2"/>
      <c r="O16" s="2"/>
      <c r="P16" s="2"/>
      <c r="Q16" s="2"/>
      <c r="R16" s="2"/>
      <c r="S16" s="2"/>
      <c r="T16" s="2"/>
      <c r="U16" s="2"/>
      <c r="V16" s="2"/>
      <c r="W16" s="2"/>
      <c r="X16" s="2"/>
      <c r="Y16" s="2"/>
      <c r="Z16" s="2"/>
    </row>
    <row r="17" ht="14.25" customHeight="1" spans="1:26">
      <c r="A17" s="2"/>
      <c r="B17" s="28"/>
      <c r="C17" s="28"/>
      <c r="D17" s="28"/>
      <c r="E17" s="28"/>
      <c r="F17" s="2"/>
      <c r="G17" s="2"/>
      <c r="H17" s="2"/>
      <c r="I17" s="2"/>
      <c r="J17" s="2"/>
      <c r="K17" s="2"/>
      <c r="L17" s="2"/>
      <c r="M17" s="2"/>
      <c r="N17" s="2"/>
      <c r="O17" s="2"/>
      <c r="P17" s="2"/>
      <c r="Q17" s="2"/>
      <c r="R17" s="2"/>
      <c r="S17" s="2"/>
      <c r="T17" s="2"/>
      <c r="U17" s="2"/>
      <c r="V17" s="2"/>
      <c r="W17" s="2"/>
      <c r="X17" s="2"/>
      <c r="Y17" s="2"/>
      <c r="Z17" s="2"/>
    </row>
    <row r="18" ht="14.25" customHeight="1" spans="1:26">
      <c r="A18" s="2"/>
      <c r="B18" s="28"/>
      <c r="C18" s="28"/>
      <c r="D18" s="28"/>
      <c r="E18" s="28"/>
      <c r="F18" s="2"/>
      <c r="G18" s="2"/>
      <c r="H18" s="2"/>
      <c r="I18" s="2"/>
      <c r="J18" s="2"/>
      <c r="K18" s="2"/>
      <c r="L18" s="2"/>
      <c r="M18" s="2"/>
      <c r="N18" s="2"/>
      <c r="O18" s="2"/>
      <c r="P18" s="2"/>
      <c r="Q18" s="2"/>
      <c r="R18" s="2"/>
      <c r="S18" s="2"/>
      <c r="T18" s="2"/>
      <c r="U18" s="2"/>
      <c r="V18" s="2"/>
      <c r="W18" s="2"/>
      <c r="X18" s="2"/>
      <c r="Y18" s="2"/>
      <c r="Z18" s="2"/>
    </row>
    <row r="19" ht="14.25" customHeight="1" spans="1:26">
      <c r="A19" s="2"/>
      <c r="B19" s="28"/>
      <c r="C19" s="28"/>
      <c r="D19" s="28"/>
      <c r="E19" s="28"/>
      <c r="F19" s="2"/>
      <c r="G19" s="2"/>
      <c r="H19" s="2"/>
      <c r="I19" s="2"/>
      <c r="J19" s="2"/>
      <c r="K19" s="2"/>
      <c r="L19" s="2"/>
      <c r="M19" s="2"/>
      <c r="N19" s="2"/>
      <c r="O19" s="2"/>
      <c r="P19" s="2"/>
      <c r="Q19" s="2"/>
      <c r="R19" s="2"/>
      <c r="S19" s="2"/>
      <c r="T19" s="2"/>
      <c r="U19" s="2"/>
      <c r="V19" s="2"/>
      <c r="W19" s="2"/>
      <c r="X19" s="2"/>
      <c r="Y19" s="2"/>
      <c r="Z19" s="2"/>
    </row>
    <row r="20" ht="14.25" customHeight="1" spans="1:26">
      <c r="A20" s="2"/>
      <c r="B20" s="28"/>
      <c r="C20" s="28"/>
      <c r="D20" s="28"/>
      <c r="E20" s="28"/>
      <c r="F20" s="2"/>
      <c r="G20" s="2"/>
      <c r="H20" s="2"/>
      <c r="I20" s="2"/>
      <c r="J20" s="2"/>
      <c r="K20" s="2"/>
      <c r="L20" s="2"/>
      <c r="M20" s="2"/>
      <c r="N20" s="2"/>
      <c r="O20" s="2"/>
      <c r="P20" s="2"/>
      <c r="Q20" s="2"/>
      <c r="R20" s="2"/>
      <c r="S20" s="2"/>
      <c r="T20" s="2"/>
      <c r="U20" s="2"/>
      <c r="V20" s="2"/>
      <c r="W20" s="2"/>
      <c r="X20" s="2"/>
      <c r="Y20" s="2"/>
      <c r="Z20" s="2"/>
    </row>
    <row r="21" ht="14.25" customHeight="1" spans="1:26">
      <c r="A21" s="2"/>
      <c r="B21" s="28"/>
      <c r="C21" s="28"/>
      <c r="D21" s="28"/>
      <c r="E21" s="28"/>
      <c r="F21" s="2"/>
      <c r="G21" s="2"/>
      <c r="H21" s="2"/>
      <c r="I21" s="2"/>
      <c r="J21" s="2"/>
      <c r="K21" s="2"/>
      <c r="L21" s="2"/>
      <c r="M21" s="2"/>
      <c r="N21" s="2"/>
      <c r="O21" s="2"/>
      <c r="P21" s="2"/>
      <c r="Q21" s="2"/>
      <c r="R21" s="2"/>
      <c r="S21" s="2"/>
      <c r="T21" s="2"/>
      <c r="U21" s="2"/>
      <c r="V21" s="2"/>
      <c r="W21" s="2"/>
      <c r="X21" s="2"/>
      <c r="Y21" s="2"/>
      <c r="Z21" s="2"/>
    </row>
    <row r="22" ht="14.25" customHeight="1" spans="1:26">
      <c r="A22" s="2"/>
      <c r="B22" s="28"/>
      <c r="C22" s="28"/>
      <c r="D22" s="28"/>
      <c r="E22" s="28"/>
      <c r="F22" s="2"/>
      <c r="G22" s="2"/>
      <c r="H22" s="2"/>
      <c r="I22" s="2"/>
      <c r="J22" s="2"/>
      <c r="K22" s="2"/>
      <c r="L22" s="2"/>
      <c r="M22" s="2"/>
      <c r="N22" s="2"/>
      <c r="O22" s="2"/>
      <c r="P22" s="2"/>
      <c r="Q22" s="2"/>
      <c r="R22" s="2"/>
      <c r="S22" s="2"/>
      <c r="T22" s="2"/>
      <c r="U22" s="2"/>
      <c r="V22" s="2"/>
      <c r="W22" s="2"/>
      <c r="X22" s="2"/>
      <c r="Y22" s="2"/>
      <c r="Z22" s="2"/>
    </row>
    <row r="23" ht="14.25" customHeight="1" spans="1:26">
      <c r="A23" s="2"/>
      <c r="B23" s="28"/>
      <c r="C23" s="28"/>
      <c r="D23" s="28"/>
      <c r="E23" s="28"/>
      <c r="F23" s="2"/>
      <c r="G23" s="2"/>
      <c r="H23" s="2"/>
      <c r="I23" s="2"/>
      <c r="J23" s="2"/>
      <c r="K23" s="2"/>
      <c r="L23" s="2"/>
      <c r="M23" s="2"/>
      <c r="N23" s="2"/>
      <c r="O23" s="2"/>
      <c r="P23" s="2"/>
      <c r="Q23" s="2"/>
      <c r="R23" s="2"/>
      <c r="S23" s="2"/>
      <c r="T23" s="2"/>
      <c r="U23" s="2"/>
      <c r="V23" s="2"/>
      <c r="W23" s="2"/>
      <c r="X23" s="2"/>
      <c r="Y23" s="2"/>
      <c r="Z23" s="2"/>
    </row>
    <row r="24" ht="14.25" customHeight="1" spans="1:26">
      <c r="A24" s="2"/>
      <c r="B24" s="28"/>
      <c r="C24" s="28"/>
      <c r="D24" s="28"/>
      <c r="E24" s="28"/>
      <c r="F24" s="2"/>
      <c r="G24" s="2"/>
      <c r="H24" s="2"/>
      <c r="I24" s="2"/>
      <c r="J24" s="2"/>
      <c r="K24" s="2"/>
      <c r="L24" s="2"/>
      <c r="M24" s="2"/>
      <c r="N24" s="2"/>
      <c r="O24" s="2"/>
      <c r="P24" s="2"/>
      <c r="Q24" s="2"/>
      <c r="R24" s="2"/>
      <c r="S24" s="2"/>
      <c r="T24" s="2"/>
      <c r="U24" s="2"/>
      <c r="V24" s="2"/>
      <c r="W24" s="2"/>
      <c r="X24" s="2"/>
      <c r="Y24" s="2"/>
      <c r="Z24" s="2"/>
    </row>
    <row r="25" customHeight="1" spans="1:26">
      <c r="A25" s="2"/>
      <c r="B25" s="28"/>
      <c r="C25" s="28"/>
      <c r="D25" s="28"/>
      <c r="E25" s="28"/>
      <c r="F25" s="2"/>
      <c r="G25" s="2"/>
      <c r="H25" s="2"/>
      <c r="I25" s="2"/>
      <c r="J25" s="2"/>
      <c r="K25" s="2"/>
      <c r="L25" s="2"/>
      <c r="M25" s="2"/>
      <c r="N25" s="2"/>
      <c r="O25" s="2"/>
      <c r="P25" s="2"/>
      <c r="Q25" s="2"/>
      <c r="R25" s="2"/>
      <c r="S25" s="2"/>
      <c r="T25" s="2"/>
      <c r="U25" s="2"/>
      <c r="V25" s="2"/>
      <c r="W25" s="2"/>
      <c r="X25" s="2"/>
      <c r="Y25" s="2"/>
      <c r="Z25" s="2"/>
    </row>
    <row r="26" ht="15.75" customHeight="1"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3">
    <mergeCell ref="A1:E1"/>
    <mergeCell ref="A2:E2"/>
    <mergeCell ref="A3:C3"/>
    <mergeCell ref="D3:E3"/>
    <mergeCell ref="A4:C4"/>
    <mergeCell ref="D4:E4"/>
    <mergeCell ref="A5:C5"/>
    <mergeCell ref="D5:E5"/>
    <mergeCell ref="A6:E6"/>
    <mergeCell ref="A7:B7"/>
    <mergeCell ref="A8:E8"/>
    <mergeCell ref="A9:E9"/>
    <mergeCell ref="A10:E10"/>
  </mergeCells>
  <pageMargins left="0.7" right="0.7" top="0.75" bottom="0.75" header="0" footer="0"/>
  <pageSetup paperSize="1" orientation="portrait"/>
  <headerFooter>
    <oddHeader>&amp;CMarking Scheme</oddHead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5" sqref="A15:E15"/>
    </sheetView>
  </sheetViews>
  <sheetFormatPr defaultColWidth="12.625" defaultRowHeight="15" customHeight="1"/>
  <cols>
    <col min="1" max="1" width="6.375" customWidth="1"/>
    <col min="2" max="2" width="19.125" customWidth="1"/>
    <col min="3" max="3" width="7" customWidth="1"/>
    <col min="4" max="4" width="9.5" customWidth="1"/>
    <col min="5" max="5" width="36.125" customWidth="1"/>
    <col min="6" max="26" width="7.75" customWidth="1"/>
  </cols>
  <sheetData>
    <row r="1" ht="18.75" spans="1:26">
      <c r="A1" s="4" t="str">
        <f>'Final Report'!A1:E1</f>
        <v>Final Report</v>
      </c>
      <c r="B1" s="5"/>
      <c r="C1" s="5"/>
      <c r="D1" s="5"/>
      <c r="E1" s="6"/>
      <c r="F1" s="2"/>
      <c r="G1" s="2"/>
      <c r="H1" s="2"/>
      <c r="I1" s="2"/>
      <c r="J1" s="2"/>
      <c r="K1" s="2"/>
      <c r="L1" s="2"/>
      <c r="M1" s="2"/>
      <c r="N1" s="2"/>
      <c r="O1" s="2"/>
      <c r="P1" s="2"/>
      <c r="Q1" s="2"/>
      <c r="R1" s="2"/>
      <c r="S1" s="2"/>
      <c r="T1" s="2"/>
      <c r="U1" s="2"/>
      <c r="V1" s="2"/>
      <c r="W1" s="2"/>
      <c r="X1" s="2"/>
      <c r="Y1" s="2"/>
      <c r="Z1" s="2"/>
    </row>
    <row r="2" customHeight="1" spans="1:26">
      <c r="A2" s="7" t="s">
        <v>322</v>
      </c>
      <c r="B2" s="8"/>
      <c r="C2" s="8"/>
      <c r="D2" s="8"/>
      <c r="E2" s="9"/>
      <c r="F2" s="2"/>
      <c r="G2" s="2"/>
      <c r="H2" s="2"/>
      <c r="I2" s="2"/>
      <c r="J2" s="2"/>
      <c r="K2" s="2"/>
      <c r="L2" s="2"/>
      <c r="M2" s="2"/>
      <c r="N2" s="2"/>
      <c r="O2" s="2"/>
      <c r="P2" s="2"/>
      <c r="Q2" s="2"/>
      <c r="R2" s="2"/>
      <c r="S2" s="2"/>
      <c r="T2" s="2"/>
      <c r="U2" s="2"/>
      <c r="V2" s="2"/>
      <c r="W2" s="2"/>
      <c r="X2" s="2"/>
      <c r="Y2" s="2"/>
      <c r="Z2" s="2"/>
    </row>
    <row r="3" ht="30.75" customHeight="1" spans="1:26">
      <c r="A3" s="10"/>
      <c r="B3" s="11"/>
      <c r="C3" s="12"/>
      <c r="D3" s="13"/>
      <c r="E3" s="14"/>
      <c r="F3" s="2"/>
      <c r="G3" s="2"/>
      <c r="H3" s="2"/>
      <c r="I3" s="2"/>
      <c r="J3" s="2"/>
      <c r="K3" s="2"/>
      <c r="L3" s="2"/>
      <c r="M3" s="2"/>
      <c r="N3" s="2"/>
      <c r="O3" s="2"/>
      <c r="P3" s="2"/>
      <c r="Q3" s="2"/>
      <c r="R3" s="2"/>
      <c r="S3" s="2"/>
      <c r="T3" s="2"/>
      <c r="U3" s="2"/>
      <c r="V3" s="2"/>
      <c r="W3" s="2"/>
      <c r="X3" s="2"/>
      <c r="Y3" s="2"/>
      <c r="Z3" s="2"/>
    </row>
    <row r="4" ht="90" customHeight="1" spans="1:26">
      <c r="A4" s="15" t="str">
        <f>'Final Report'!A5</f>
        <v>Structure and Style</v>
      </c>
      <c r="B4" s="11"/>
      <c r="C4" s="12"/>
      <c r="D4" s="16" t="str">
        <f>'Final Report Sheet'!C2</f>
        <v>Fairly good structure and style is seen in the report. Proper breakdown of chapters, abstract and table of contents is seen accompanied by numbering. Fairly good consistency is observed along with coherency between the chapters</v>
      </c>
      <c r="E4" s="14"/>
      <c r="F4" s="2"/>
      <c r="G4" s="2"/>
      <c r="H4" s="2"/>
      <c r="I4" s="2"/>
      <c r="J4" s="2"/>
      <c r="K4" s="2"/>
      <c r="L4" s="2"/>
      <c r="M4" s="2"/>
      <c r="N4" s="2"/>
      <c r="O4" s="2"/>
      <c r="P4" s="2"/>
      <c r="Q4" s="2"/>
      <c r="R4" s="2"/>
      <c r="S4" s="2"/>
      <c r="T4" s="2"/>
      <c r="U4" s="2"/>
      <c r="V4" s="2"/>
      <c r="W4" s="2"/>
      <c r="X4" s="2"/>
      <c r="Y4" s="2"/>
      <c r="Z4" s="2"/>
    </row>
    <row r="5" ht="90" customHeight="1" spans="1:26">
      <c r="A5" s="15" t="str">
        <f>'Final Report'!A6</f>
        <v>Introduction, Background and Referencing</v>
      </c>
      <c r="B5" s="11"/>
      <c r="C5" s="12"/>
      <c r="D5" s="16" t="str">
        <f>'Final Report Sheet'!C3</f>
        <v>Reasonable introduction and background has been explained in context of the proposed topic with proper sub-chapters and variety of credible references</v>
      </c>
      <c r="E5" s="14"/>
      <c r="F5" s="2"/>
      <c r="G5" s="2"/>
      <c r="H5" s="2"/>
      <c r="I5" s="2"/>
      <c r="J5" s="2"/>
      <c r="K5" s="2"/>
      <c r="L5" s="2"/>
      <c r="M5" s="2"/>
      <c r="N5" s="2"/>
      <c r="O5" s="2"/>
      <c r="P5" s="2"/>
      <c r="Q5" s="2"/>
      <c r="R5" s="2"/>
      <c r="S5" s="2"/>
      <c r="T5" s="2"/>
      <c r="U5" s="2"/>
      <c r="V5" s="2"/>
      <c r="W5" s="2"/>
      <c r="X5" s="2"/>
      <c r="Y5" s="2"/>
      <c r="Z5" s="2"/>
    </row>
    <row r="6" ht="90" customHeight="1" spans="1:26">
      <c r="A6" s="15" t="str">
        <f>'Final Report'!A7</f>
        <v>Design</v>
      </c>
      <c r="B6" s="11"/>
      <c r="C6" s="12"/>
      <c r="D6" s="16" t="str">
        <f>'Final Report Sheet'!C4</f>
        <v>Satisfactory evidences of designs have been showcased which is related to the implemented methodology and workflow (e.g. mind maps, flowcharts, use cases, DFDs etc).</v>
      </c>
      <c r="E6" s="14"/>
      <c r="F6" s="2"/>
      <c r="G6" s="2"/>
      <c r="H6" s="2"/>
      <c r="I6" s="2"/>
      <c r="J6" s="2"/>
      <c r="K6" s="2"/>
      <c r="L6" s="2"/>
      <c r="M6" s="2"/>
      <c r="N6" s="2"/>
      <c r="O6" s="2"/>
      <c r="P6" s="2"/>
      <c r="Q6" s="2"/>
      <c r="R6" s="2"/>
      <c r="S6" s="2"/>
      <c r="T6" s="2"/>
      <c r="U6" s="2"/>
      <c r="V6" s="2"/>
      <c r="W6" s="2"/>
      <c r="X6" s="2"/>
      <c r="Y6" s="2"/>
      <c r="Z6" s="2"/>
    </row>
    <row r="7" ht="90" customHeight="1" spans="1:26">
      <c r="A7" s="15" t="str">
        <f>'Final Report'!A8</f>
        <v>Implementation</v>
      </c>
      <c r="B7" s="11"/>
      <c r="C7" s="12"/>
      <c r="D7" s="16" t="str">
        <f>'Final Report Sheet'!C5</f>
        <v>Just acceptable evidences of considerations and critical analysis of different option before inception of system design is found.</v>
      </c>
      <c r="E7" s="14"/>
      <c r="F7" s="2"/>
      <c r="G7" s="2"/>
      <c r="H7" s="2"/>
      <c r="I7" s="2"/>
      <c r="J7" s="2"/>
      <c r="K7" s="2"/>
      <c r="L7" s="2"/>
      <c r="M7" s="2"/>
      <c r="N7" s="2"/>
      <c r="O7" s="2"/>
      <c r="P7" s="2"/>
      <c r="Q7" s="2"/>
      <c r="R7" s="2"/>
      <c r="S7" s="2"/>
      <c r="T7" s="2"/>
      <c r="U7" s="2"/>
      <c r="V7" s="2"/>
      <c r="W7" s="2"/>
      <c r="X7" s="2"/>
      <c r="Y7" s="2"/>
      <c r="Z7" s="2"/>
    </row>
    <row r="8" ht="90" customHeight="1" spans="1:26">
      <c r="A8" s="15" t="str">
        <f>'Final Report'!A9</f>
        <v>Testing</v>
      </c>
      <c r="B8" s="11"/>
      <c r="C8" s="12"/>
      <c r="D8" s="16" t="str">
        <f>'Final Report Sheet'!C6</f>
        <v>Perfect representation of testing is showcased in relation to adequate scenarios related to the system (e.g.: white-box, black-box, regression, unit etc). </v>
      </c>
      <c r="E8" s="14"/>
      <c r="F8" s="2"/>
      <c r="G8" s="2"/>
      <c r="H8" s="2"/>
      <c r="I8" s="2"/>
      <c r="J8" s="2"/>
      <c r="K8" s="2"/>
      <c r="L8" s="2"/>
      <c r="M8" s="2"/>
      <c r="N8" s="2"/>
      <c r="O8" s="2"/>
      <c r="P8" s="2"/>
      <c r="Q8" s="2"/>
      <c r="R8" s="2"/>
      <c r="S8" s="2"/>
      <c r="T8" s="2"/>
      <c r="U8" s="2"/>
      <c r="V8" s="2"/>
      <c r="W8" s="2"/>
      <c r="X8" s="2"/>
      <c r="Y8" s="2"/>
      <c r="Z8" s="2"/>
    </row>
    <row r="9" ht="90" customHeight="1" spans="1:26">
      <c r="A9" s="15" t="str">
        <f>'Final Report'!A10</f>
        <v>Analysis</v>
      </c>
      <c r="B9" s="11"/>
      <c r="C9" s="12"/>
      <c r="D9" s="16" t="str">
        <f>'Final Report Sheet'!C7</f>
        <v>Satisfactory critical analysis is done of the whole system as well as project journey.</v>
      </c>
      <c r="E9" s="14"/>
      <c r="F9" s="2"/>
      <c r="G9" s="2"/>
      <c r="H9" s="2"/>
      <c r="I9" s="2"/>
      <c r="J9" s="2"/>
      <c r="K9" s="2"/>
      <c r="L9" s="2"/>
      <c r="M9" s="2"/>
      <c r="N9" s="2"/>
      <c r="O9" s="2"/>
      <c r="P9" s="2"/>
      <c r="Q9" s="2"/>
      <c r="R9" s="2"/>
      <c r="S9" s="2"/>
      <c r="T9" s="2"/>
      <c r="U9" s="2"/>
      <c r="V9" s="2"/>
      <c r="W9" s="2"/>
      <c r="X9" s="2"/>
      <c r="Y9" s="2"/>
      <c r="Z9" s="2"/>
    </row>
    <row r="10" ht="90" customHeight="1" spans="1:26">
      <c r="A10" s="15" t="str">
        <f>'Final Report'!A11</f>
        <v>Conclusion</v>
      </c>
      <c r="B10" s="11"/>
      <c r="C10" s="12"/>
      <c r="D10" s="16" t="str">
        <f>'Final Report Sheet'!C8</f>
        <v>Satisfactory conclusion of the project is done (which is accompanied by review of wider implications and aim of the system).  </v>
      </c>
      <c r="E10" s="14"/>
      <c r="F10" s="2"/>
      <c r="G10" s="2"/>
      <c r="H10" s="2"/>
      <c r="I10" s="2"/>
      <c r="J10" s="2"/>
      <c r="K10" s="2"/>
      <c r="L10" s="2"/>
      <c r="M10" s="2"/>
      <c r="N10" s="2"/>
      <c r="O10" s="2"/>
      <c r="P10" s="2"/>
      <c r="Q10" s="2"/>
      <c r="R10" s="2"/>
      <c r="S10" s="2"/>
      <c r="T10" s="2"/>
      <c r="U10" s="2"/>
      <c r="V10" s="2"/>
      <c r="W10" s="2"/>
      <c r="X10" s="2"/>
      <c r="Y10" s="2"/>
      <c r="Z10" s="2"/>
    </row>
    <row r="11" ht="15.75" customHeight="1" spans="1:26">
      <c r="A11" s="17"/>
      <c r="E11" s="18"/>
      <c r="F11" s="2"/>
      <c r="G11" s="2"/>
      <c r="H11" s="2"/>
      <c r="I11" s="2"/>
      <c r="J11" s="2"/>
      <c r="K11" s="2"/>
      <c r="L11" s="2"/>
      <c r="M11" s="2"/>
      <c r="N11" s="2"/>
      <c r="O11" s="2"/>
      <c r="P11" s="2"/>
      <c r="Q11" s="2"/>
      <c r="R11" s="2"/>
      <c r="S11" s="2"/>
      <c r="T11" s="2"/>
      <c r="U11" s="2"/>
      <c r="V11" s="2"/>
      <c r="W11" s="2"/>
      <c r="X11" s="2"/>
      <c r="Y11" s="2"/>
      <c r="Z11" s="2"/>
    </row>
    <row r="12" ht="30" customHeight="1" spans="1:26">
      <c r="A12" s="19" t="s">
        <v>323</v>
      </c>
      <c r="C12" s="20" t="str">
        <f>'Final Report Sheet'!E2</f>
        <v>D</v>
      </c>
      <c r="D12" s="2"/>
      <c r="E12" s="21"/>
      <c r="F12" s="2"/>
      <c r="G12" s="2"/>
      <c r="H12" s="2"/>
      <c r="I12" s="2"/>
      <c r="J12" s="2"/>
      <c r="K12" s="2"/>
      <c r="L12" s="2"/>
      <c r="M12" s="2"/>
      <c r="N12" s="2"/>
      <c r="O12" s="2"/>
      <c r="P12" s="2"/>
      <c r="Q12" s="2"/>
      <c r="R12" s="2"/>
      <c r="S12" s="2"/>
      <c r="T12" s="2"/>
      <c r="U12" s="2"/>
      <c r="V12" s="2"/>
      <c r="W12" s="2"/>
      <c r="X12" s="2"/>
      <c r="Y12" s="2"/>
      <c r="Z12" s="2"/>
    </row>
    <row r="13" customHeight="1" spans="1:26">
      <c r="A13" s="17"/>
      <c r="E13" s="18"/>
      <c r="F13" s="2"/>
      <c r="G13" s="2"/>
      <c r="H13" s="2"/>
      <c r="I13" s="2"/>
      <c r="J13" s="2"/>
      <c r="K13" s="2"/>
      <c r="L13" s="2"/>
      <c r="M13" s="2"/>
      <c r="N13" s="2"/>
      <c r="O13" s="2"/>
      <c r="P13" s="2"/>
      <c r="Q13" s="2"/>
      <c r="R13" s="2"/>
      <c r="S13" s="2"/>
      <c r="T13" s="2"/>
      <c r="U13" s="2"/>
      <c r="V13" s="2"/>
      <c r="W13" s="2"/>
      <c r="X13" s="2"/>
      <c r="Y13" s="2"/>
      <c r="Z13" s="2"/>
    </row>
    <row r="14" customHeight="1" spans="1:26">
      <c r="A14" s="22" t="s">
        <v>324</v>
      </c>
      <c r="B14" s="23"/>
      <c r="C14" s="23"/>
      <c r="D14" s="23"/>
      <c r="E14" s="24"/>
      <c r="F14" s="2"/>
      <c r="G14" s="2"/>
      <c r="H14" s="2"/>
      <c r="I14" s="2"/>
      <c r="J14" s="2"/>
      <c r="K14" s="2"/>
      <c r="L14" s="2"/>
      <c r="M14" s="2"/>
      <c r="N14" s="2"/>
      <c r="O14" s="2"/>
      <c r="P14" s="2"/>
      <c r="Q14" s="2"/>
      <c r="R14" s="2"/>
      <c r="S14" s="2"/>
      <c r="T14" s="2"/>
      <c r="U14" s="2"/>
      <c r="V14" s="2"/>
      <c r="W14" s="2"/>
      <c r="X14" s="2"/>
      <c r="Y14" s="2"/>
      <c r="Z14" s="2"/>
    </row>
    <row r="15" ht="121.5" customHeight="1" spans="1:26">
      <c r="A15" s="25" t="s">
        <v>326</v>
      </c>
      <c r="B15" s="26"/>
      <c r="C15" s="26"/>
      <c r="D15" s="26"/>
      <c r="E15" s="27"/>
      <c r="F15" s="2"/>
      <c r="G15" s="2"/>
      <c r="H15" s="2"/>
      <c r="I15" s="2"/>
      <c r="J15" s="2"/>
      <c r="K15" s="2"/>
      <c r="L15" s="2"/>
      <c r="M15" s="2"/>
      <c r="N15" s="2"/>
      <c r="O15" s="2"/>
      <c r="P15" s="2"/>
      <c r="Q15" s="2"/>
      <c r="R15" s="2"/>
      <c r="S15" s="2"/>
      <c r="T15" s="2"/>
      <c r="U15" s="2"/>
      <c r="V15" s="2"/>
      <c r="W15" s="2"/>
      <c r="X15" s="2"/>
      <c r="Y15" s="2"/>
      <c r="Z15" s="2"/>
    </row>
    <row r="16" ht="14.25" customHeight="1" spans="1:26">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spans="1:26">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spans="1:26">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spans="1:26">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customHeight="1" spans="1:26">
      <c r="A21" s="2"/>
      <c r="B21" s="28"/>
      <c r="C21" s="28"/>
      <c r="D21" s="28"/>
      <c r="E21" s="28"/>
      <c r="F21" s="2"/>
      <c r="G21" s="2"/>
      <c r="H21" s="2"/>
      <c r="I21" s="2"/>
      <c r="J21" s="2"/>
      <c r="K21" s="2"/>
      <c r="L21" s="2"/>
      <c r="M21" s="2"/>
      <c r="N21" s="2"/>
      <c r="O21" s="2"/>
      <c r="P21" s="2"/>
      <c r="Q21" s="2"/>
      <c r="R21" s="2"/>
      <c r="S21" s="2"/>
      <c r="T21" s="2"/>
      <c r="U21" s="2"/>
      <c r="V21" s="2"/>
      <c r="W21" s="2"/>
      <c r="X21" s="2"/>
      <c r="Y21" s="2"/>
      <c r="Z21" s="2"/>
    </row>
    <row r="22" ht="14.25" customHeight="1" spans="1:26">
      <c r="A22" s="2"/>
      <c r="B22" s="28"/>
      <c r="C22" s="28"/>
      <c r="D22" s="28"/>
      <c r="E22" s="28"/>
      <c r="F22" s="2"/>
      <c r="G22" s="2"/>
      <c r="H22" s="2"/>
      <c r="I22" s="2"/>
      <c r="J22" s="2"/>
      <c r="K22" s="2"/>
      <c r="L22" s="2"/>
      <c r="M22" s="2"/>
      <c r="N22" s="2"/>
      <c r="O22" s="2"/>
      <c r="P22" s="2"/>
      <c r="Q22" s="2"/>
      <c r="R22" s="2"/>
      <c r="S22" s="2"/>
      <c r="T22" s="2"/>
      <c r="U22" s="2"/>
      <c r="V22" s="2"/>
      <c r="W22" s="2"/>
      <c r="X22" s="2"/>
      <c r="Y22" s="2"/>
      <c r="Z22" s="2"/>
    </row>
    <row r="23" ht="14.25" customHeight="1" spans="1:26">
      <c r="A23" s="2"/>
      <c r="B23" s="28"/>
      <c r="C23" s="28"/>
      <c r="D23" s="28"/>
      <c r="E23" s="28"/>
      <c r="F23" s="2"/>
      <c r="G23" s="2"/>
      <c r="H23" s="2"/>
      <c r="I23" s="2"/>
      <c r="J23" s="2"/>
      <c r="K23" s="2"/>
      <c r="L23" s="2"/>
      <c r="M23" s="2"/>
      <c r="N23" s="2"/>
      <c r="O23" s="2"/>
      <c r="P23" s="2"/>
      <c r="Q23" s="2"/>
      <c r="R23" s="2"/>
      <c r="S23" s="2"/>
      <c r="T23" s="2"/>
      <c r="U23" s="2"/>
      <c r="V23" s="2"/>
      <c r="W23" s="2"/>
      <c r="X23" s="2"/>
      <c r="Y23" s="2"/>
      <c r="Z23" s="2"/>
    </row>
    <row r="24" ht="14.25" customHeight="1" spans="1:26">
      <c r="A24" s="2"/>
      <c r="B24" s="28"/>
      <c r="C24" s="28"/>
      <c r="D24" s="28"/>
      <c r="E24" s="28"/>
      <c r="F24" s="2"/>
      <c r="G24" s="2"/>
      <c r="H24" s="2"/>
      <c r="I24" s="2"/>
      <c r="J24" s="2"/>
      <c r="K24" s="2"/>
      <c r="L24" s="2"/>
      <c r="M24" s="2"/>
      <c r="N24" s="2"/>
      <c r="O24" s="2"/>
      <c r="P24" s="2"/>
      <c r="Q24" s="2"/>
      <c r="R24" s="2"/>
      <c r="S24" s="2"/>
      <c r="T24" s="2"/>
      <c r="U24" s="2"/>
      <c r="V24" s="2"/>
      <c r="W24" s="2"/>
      <c r="X24" s="2"/>
      <c r="Y24" s="2"/>
      <c r="Z24" s="2"/>
    </row>
    <row r="25" ht="14.25" customHeight="1" spans="1:26">
      <c r="A25" s="2"/>
      <c r="B25" s="28"/>
      <c r="C25" s="28"/>
      <c r="D25" s="28"/>
      <c r="E25" s="28"/>
      <c r="F25" s="2"/>
      <c r="G25" s="2"/>
      <c r="H25" s="2"/>
      <c r="I25" s="2"/>
      <c r="J25" s="2"/>
      <c r="K25" s="2"/>
      <c r="L25" s="2"/>
      <c r="M25" s="2"/>
      <c r="N25" s="2"/>
      <c r="O25" s="2"/>
      <c r="P25" s="2"/>
      <c r="Q25" s="2"/>
      <c r="R25" s="2"/>
      <c r="S25" s="2"/>
      <c r="T25" s="2"/>
      <c r="U25" s="2"/>
      <c r="V25" s="2"/>
      <c r="W25" s="2"/>
      <c r="X25" s="2"/>
      <c r="Y25" s="2"/>
      <c r="Z25" s="2"/>
    </row>
    <row r="26" ht="14.25" customHeight="1" spans="1:26">
      <c r="A26" s="2"/>
      <c r="B26" s="28"/>
      <c r="C26" s="28"/>
      <c r="D26" s="28"/>
      <c r="E26" s="28"/>
      <c r="F26" s="2"/>
      <c r="G26" s="2"/>
      <c r="H26" s="2"/>
      <c r="I26" s="2"/>
      <c r="J26" s="2"/>
      <c r="K26" s="2"/>
      <c r="L26" s="2"/>
      <c r="M26" s="2"/>
      <c r="N26" s="2"/>
      <c r="O26" s="2"/>
      <c r="P26" s="2"/>
      <c r="Q26" s="2"/>
      <c r="R26" s="2"/>
      <c r="S26" s="2"/>
      <c r="T26" s="2"/>
      <c r="U26" s="2"/>
      <c r="V26" s="2"/>
      <c r="W26" s="2"/>
      <c r="X26" s="2"/>
      <c r="Y26" s="2"/>
      <c r="Z26" s="2"/>
    </row>
    <row r="27" ht="14.25" customHeight="1" spans="1:26">
      <c r="A27" s="2"/>
      <c r="B27" s="28"/>
      <c r="C27" s="28"/>
      <c r="D27" s="28"/>
      <c r="E27" s="28"/>
      <c r="F27" s="2"/>
      <c r="G27" s="2"/>
      <c r="H27" s="2"/>
      <c r="I27" s="2"/>
      <c r="J27" s="2"/>
      <c r="K27" s="2"/>
      <c r="L27" s="2"/>
      <c r="M27" s="2"/>
      <c r="N27" s="2"/>
      <c r="O27" s="2"/>
      <c r="P27" s="2"/>
      <c r="Q27" s="2"/>
      <c r="R27" s="2"/>
      <c r="S27" s="2"/>
      <c r="T27" s="2"/>
      <c r="U27" s="2"/>
      <c r="V27" s="2"/>
      <c r="W27" s="2"/>
      <c r="X27" s="2"/>
      <c r="Y27" s="2"/>
      <c r="Z27" s="2"/>
    </row>
    <row r="28" ht="14.25" customHeight="1" spans="1:26">
      <c r="A28" s="2"/>
      <c r="B28" s="28"/>
      <c r="C28" s="28"/>
      <c r="D28" s="28"/>
      <c r="E28" s="28"/>
      <c r="F28" s="2"/>
      <c r="G28" s="2"/>
      <c r="H28" s="2"/>
      <c r="I28" s="2"/>
      <c r="J28" s="2"/>
      <c r="K28" s="2"/>
      <c r="L28" s="2"/>
      <c r="M28" s="2"/>
      <c r="N28" s="2"/>
      <c r="O28" s="2"/>
      <c r="P28" s="2"/>
      <c r="Q28" s="2"/>
      <c r="R28" s="2"/>
      <c r="S28" s="2"/>
      <c r="T28" s="2"/>
      <c r="U28" s="2"/>
      <c r="V28" s="2"/>
      <c r="W28" s="2"/>
      <c r="X28" s="2"/>
      <c r="Y28" s="2"/>
      <c r="Z28" s="2"/>
    </row>
    <row r="29" ht="14.25" customHeight="1" spans="1:26">
      <c r="A29" s="2"/>
      <c r="B29" s="28"/>
      <c r="C29" s="28"/>
      <c r="D29" s="28"/>
      <c r="E29" s="28"/>
      <c r="F29" s="2"/>
      <c r="G29" s="2"/>
      <c r="H29" s="2"/>
      <c r="I29" s="2"/>
      <c r="J29" s="2"/>
      <c r="K29" s="2"/>
      <c r="L29" s="2"/>
      <c r="M29" s="2"/>
      <c r="N29" s="2"/>
      <c r="O29" s="2"/>
      <c r="P29" s="2"/>
      <c r="Q29" s="2"/>
      <c r="R29" s="2"/>
      <c r="S29" s="2"/>
      <c r="T29" s="2"/>
      <c r="U29" s="2"/>
      <c r="V29" s="2"/>
      <c r="W29" s="2"/>
      <c r="X29" s="2"/>
      <c r="Y29" s="2"/>
      <c r="Z29" s="2"/>
    </row>
    <row r="30" customHeight="1" spans="1:26">
      <c r="A30" s="2"/>
      <c r="B30" s="28"/>
      <c r="C30" s="28"/>
      <c r="D30" s="28"/>
      <c r="E30" s="28"/>
      <c r="F30" s="2"/>
      <c r="G30" s="2"/>
      <c r="H30" s="2"/>
      <c r="I30" s="2"/>
      <c r="J30" s="2"/>
      <c r="K30" s="2"/>
      <c r="L30" s="2"/>
      <c r="M30" s="2"/>
      <c r="N30" s="2"/>
      <c r="O30" s="2"/>
      <c r="P30" s="2"/>
      <c r="Q30" s="2"/>
      <c r="R30" s="2"/>
      <c r="S30" s="2"/>
      <c r="T30" s="2"/>
      <c r="U30" s="2"/>
      <c r="V30" s="2"/>
      <c r="W30" s="2"/>
      <c r="X30" s="2"/>
      <c r="Y30" s="2"/>
      <c r="Z30" s="2"/>
    </row>
    <row r="31" ht="15.75" customHeight="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3">
    <mergeCell ref="A1:E1"/>
    <mergeCell ref="A2:E2"/>
    <mergeCell ref="A3:C3"/>
    <mergeCell ref="D3:E3"/>
    <mergeCell ref="A4:C4"/>
    <mergeCell ref="D4:E4"/>
    <mergeCell ref="A5:C5"/>
    <mergeCell ref="D5:E5"/>
    <mergeCell ref="A6:C6"/>
    <mergeCell ref="D6:E6"/>
    <mergeCell ref="A7:C7"/>
    <mergeCell ref="D7:E7"/>
    <mergeCell ref="A8:C8"/>
    <mergeCell ref="D8:E8"/>
    <mergeCell ref="A9:C9"/>
    <mergeCell ref="D9:E9"/>
    <mergeCell ref="A10:C10"/>
    <mergeCell ref="D10:E10"/>
    <mergeCell ref="A11:E11"/>
    <mergeCell ref="A12:B12"/>
    <mergeCell ref="A13:E13"/>
    <mergeCell ref="A14:E14"/>
    <mergeCell ref="A15:E15"/>
  </mergeCells>
  <pageMargins left="0.7" right="0.7" top="0.75" bottom="0.75" header="0" footer="0"/>
  <pageSetup paperSize="1" orientation="portrait"/>
  <headerFooter>
    <oddHeader>&amp;CMarking Scheme</oddHead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E1"/>
    </sheetView>
  </sheetViews>
  <sheetFormatPr defaultColWidth="12.625" defaultRowHeight="15" customHeight="1"/>
  <cols>
    <col min="1" max="1" width="6.375" customWidth="1"/>
    <col min="2" max="2" width="19.125" customWidth="1"/>
    <col min="3" max="3" width="7" customWidth="1"/>
    <col min="4" max="4" width="9.5" customWidth="1"/>
    <col min="5" max="5" width="36.125" customWidth="1"/>
    <col min="6" max="26" width="7.75" customWidth="1"/>
  </cols>
  <sheetData>
    <row r="1" ht="18.75" spans="1:26">
      <c r="A1" s="4" t="str">
        <f>Viva!A1:E1</f>
        <v>Viva</v>
      </c>
      <c r="B1" s="5"/>
      <c r="C1" s="5"/>
      <c r="D1" s="5"/>
      <c r="E1" s="6"/>
      <c r="F1" s="2"/>
      <c r="G1" s="2"/>
      <c r="H1" s="2"/>
      <c r="I1" s="2"/>
      <c r="J1" s="2"/>
      <c r="K1" s="2"/>
      <c r="L1" s="2"/>
      <c r="M1" s="2"/>
      <c r="N1" s="2"/>
      <c r="O1" s="2"/>
      <c r="P1" s="2"/>
      <c r="Q1" s="2"/>
      <c r="R1" s="2"/>
      <c r="S1" s="2"/>
      <c r="T1" s="2"/>
      <c r="U1" s="2"/>
      <c r="V1" s="2"/>
      <c r="W1" s="2"/>
      <c r="X1" s="2"/>
      <c r="Y1" s="2"/>
      <c r="Z1" s="2"/>
    </row>
    <row r="2" customHeight="1" spans="1:26">
      <c r="A2" s="7" t="s">
        <v>322</v>
      </c>
      <c r="B2" s="8"/>
      <c r="C2" s="8"/>
      <c r="D2" s="8"/>
      <c r="E2" s="9"/>
      <c r="F2" s="2"/>
      <c r="G2" s="2"/>
      <c r="H2" s="2"/>
      <c r="I2" s="2"/>
      <c r="J2" s="2"/>
      <c r="K2" s="2"/>
      <c r="L2" s="2"/>
      <c r="M2" s="2"/>
      <c r="N2" s="2"/>
      <c r="O2" s="2"/>
      <c r="P2" s="2"/>
      <c r="Q2" s="2"/>
      <c r="R2" s="2"/>
      <c r="S2" s="2"/>
      <c r="T2" s="2"/>
      <c r="U2" s="2"/>
      <c r="V2" s="2"/>
      <c r="W2" s="2"/>
      <c r="X2" s="2"/>
      <c r="Y2" s="2"/>
      <c r="Z2" s="2"/>
    </row>
    <row r="3" ht="30.75" customHeight="1" spans="1:26">
      <c r="A3" s="10"/>
      <c r="B3" s="11"/>
      <c r="C3" s="12"/>
      <c r="D3" s="13"/>
      <c r="E3" s="14"/>
      <c r="F3" s="2"/>
      <c r="G3" s="2"/>
      <c r="H3" s="2"/>
      <c r="I3" s="2"/>
      <c r="J3" s="2"/>
      <c r="K3" s="2"/>
      <c r="L3" s="2"/>
      <c r="M3" s="2"/>
      <c r="N3" s="2"/>
      <c r="O3" s="2"/>
      <c r="P3" s="2"/>
      <c r="Q3" s="2"/>
      <c r="R3" s="2"/>
      <c r="S3" s="2"/>
      <c r="T3" s="2"/>
      <c r="U3" s="2"/>
      <c r="V3" s="2"/>
      <c r="W3" s="2"/>
      <c r="X3" s="2"/>
      <c r="Y3" s="2"/>
      <c r="Z3" s="2"/>
    </row>
    <row r="4" ht="90" customHeight="1" spans="1:26">
      <c r="A4" s="15" t="str">
        <f>Viva!A5</f>
        <v>Outcome</v>
      </c>
      <c r="B4" s="11"/>
      <c r="C4" s="12"/>
      <c r="D4" s="16" t="str">
        <f>'Viva Sheet'!C2</f>
        <v>Fail (non-submission or submission of work which cannot be given any credit (e.g., blank submission, incorrect assignment)</v>
      </c>
      <c r="E4" s="14"/>
      <c r="F4" s="2"/>
      <c r="G4" s="2"/>
      <c r="H4" s="2"/>
      <c r="I4" s="2"/>
      <c r="J4" s="2"/>
      <c r="K4" s="2"/>
      <c r="L4" s="2"/>
      <c r="M4" s="2"/>
      <c r="N4" s="2"/>
      <c r="O4" s="2"/>
      <c r="P4" s="2"/>
      <c r="Q4" s="2"/>
      <c r="R4" s="2"/>
      <c r="S4" s="2"/>
      <c r="T4" s="2"/>
      <c r="U4" s="2"/>
      <c r="V4" s="2"/>
      <c r="W4" s="2"/>
      <c r="X4" s="2"/>
      <c r="Y4" s="2"/>
      <c r="Z4" s="2"/>
    </row>
    <row r="5" ht="15.75" customHeight="1" spans="1:26">
      <c r="A5" s="17"/>
      <c r="E5" s="18"/>
      <c r="F5" s="2"/>
      <c r="G5" s="2"/>
      <c r="H5" s="2"/>
      <c r="I5" s="2"/>
      <c r="J5" s="2"/>
      <c r="K5" s="2"/>
      <c r="L5" s="2"/>
      <c r="M5" s="2"/>
      <c r="N5" s="2"/>
      <c r="O5" s="2"/>
      <c r="P5" s="2"/>
      <c r="Q5" s="2"/>
      <c r="R5" s="2"/>
      <c r="S5" s="2"/>
      <c r="T5" s="2"/>
      <c r="U5" s="2"/>
      <c r="V5" s="2"/>
      <c r="W5" s="2"/>
      <c r="X5" s="2"/>
      <c r="Y5" s="2"/>
      <c r="Z5" s="2"/>
    </row>
    <row r="6" ht="30" customHeight="1" spans="1:26">
      <c r="A6" s="19" t="s">
        <v>323</v>
      </c>
      <c r="C6" s="20" t="str">
        <f>'Viva Sheet'!E2</f>
        <v>F3</v>
      </c>
      <c r="D6" s="2"/>
      <c r="E6" s="21"/>
      <c r="F6" s="2"/>
      <c r="G6" s="2"/>
      <c r="H6" s="2"/>
      <c r="I6" s="2"/>
      <c r="J6" s="2"/>
      <c r="K6" s="2"/>
      <c r="L6" s="2"/>
      <c r="M6" s="2"/>
      <c r="N6" s="2"/>
      <c r="O6" s="2"/>
      <c r="P6" s="2"/>
      <c r="Q6" s="2"/>
      <c r="R6" s="2"/>
      <c r="S6" s="2"/>
      <c r="T6" s="2"/>
      <c r="U6" s="2"/>
      <c r="V6" s="2"/>
      <c r="W6" s="2"/>
      <c r="X6" s="2"/>
      <c r="Y6" s="2"/>
      <c r="Z6" s="2"/>
    </row>
    <row r="7" customHeight="1" spans="1:26">
      <c r="A7" s="17"/>
      <c r="E7" s="18"/>
      <c r="F7" s="2"/>
      <c r="G7" s="2"/>
      <c r="H7" s="2"/>
      <c r="I7" s="2"/>
      <c r="J7" s="2"/>
      <c r="K7" s="2"/>
      <c r="L7" s="2"/>
      <c r="M7" s="2"/>
      <c r="N7" s="2"/>
      <c r="O7" s="2"/>
      <c r="P7" s="2"/>
      <c r="Q7" s="2"/>
      <c r="R7" s="2"/>
      <c r="S7" s="2"/>
      <c r="T7" s="2"/>
      <c r="U7" s="2"/>
      <c r="V7" s="2"/>
      <c r="W7" s="2"/>
      <c r="X7" s="2"/>
      <c r="Y7" s="2"/>
      <c r="Z7" s="2"/>
    </row>
    <row r="8" customHeight="1" spans="1:26">
      <c r="A8" s="22" t="s">
        <v>324</v>
      </c>
      <c r="B8" s="23"/>
      <c r="C8" s="23"/>
      <c r="D8" s="23"/>
      <c r="E8" s="24"/>
      <c r="F8" s="2"/>
      <c r="G8" s="2"/>
      <c r="H8" s="2"/>
      <c r="I8" s="2"/>
      <c r="J8" s="2"/>
      <c r="K8" s="2"/>
      <c r="L8" s="2"/>
      <c r="M8" s="2"/>
      <c r="N8" s="2"/>
      <c r="O8" s="2"/>
      <c r="P8" s="2"/>
      <c r="Q8" s="2"/>
      <c r="R8" s="2"/>
      <c r="S8" s="2"/>
      <c r="T8" s="2"/>
      <c r="U8" s="2"/>
      <c r="V8" s="2"/>
      <c r="W8" s="2"/>
      <c r="X8" s="2"/>
      <c r="Y8" s="2"/>
      <c r="Z8" s="2"/>
    </row>
    <row r="9" ht="121.5" customHeight="1" spans="1:26">
      <c r="A9" s="25" t="s">
        <v>325</v>
      </c>
      <c r="B9" s="26"/>
      <c r="C9" s="26"/>
      <c r="D9" s="26"/>
      <c r="E9" s="27"/>
      <c r="F9" s="2"/>
      <c r="G9" s="2"/>
      <c r="H9" s="2"/>
      <c r="I9" s="2"/>
      <c r="J9" s="2"/>
      <c r="K9" s="2"/>
      <c r="L9" s="2"/>
      <c r="M9" s="2"/>
      <c r="N9" s="2"/>
      <c r="O9" s="2"/>
      <c r="P9" s="2"/>
      <c r="Q9" s="2"/>
      <c r="R9" s="2"/>
      <c r="S9" s="2"/>
      <c r="T9" s="2"/>
      <c r="U9" s="2"/>
      <c r="V9" s="2"/>
      <c r="W9" s="2"/>
      <c r="X9" s="2"/>
      <c r="Y9" s="2"/>
      <c r="Z9" s="2"/>
    </row>
    <row r="10" ht="14.25" customHeight="1" spans="1:26">
      <c r="A10" s="2"/>
      <c r="B10" s="2"/>
      <c r="C10" s="2"/>
      <c r="D10" s="2"/>
      <c r="E10" s="2"/>
      <c r="F10" s="2"/>
      <c r="G10" s="2"/>
      <c r="H10" s="2"/>
      <c r="I10" s="2"/>
      <c r="J10" s="2"/>
      <c r="K10" s="2"/>
      <c r="L10" s="2"/>
      <c r="M10" s="2"/>
      <c r="N10" s="2"/>
      <c r="O10" s="2"/>
      <c r="P10" s="2"/>
      <c r="Q10" s="2"/>
      <c r="R10" s="2"/>
      <c r="S10" s="2"/>
      <c r="T10" s="2"/>
      <c r="U10" s="2"/>
      <c r="V10" s="2"/>
      <c r="W10" s="2"/>
      <c r="X10" s="2"/>
      <c r="Y10" s="2"/>
      <c r="Z10" s="2"/>
    </row>
    <row r="11" ht="14.25" customHeight="1" spans="1:26">
      <c r="A11" s="2"/>
      <c r="B11" s="2"/>
      <c r="C11" s="2"/>
      <c r="D11" s="2"/>
      <c r="E11" s="2"/>
      <c r="F11" s="2"/>
      <c r="G11" s="2"/>
      <c r="H11" s="2"/>
      <c r="I11" s="2"/>
      <c r="J11" s="2"/>
      <c r="K11" s="2"/>
      <c r="L11" s="2"/>
      <c r="M11" s="2"/>
      <c r="N11" s="2"/>
      <c r="O11" s="2"/>
      <c r="P11" s="2"/>
      <c r="Q11" s="2"/>
      <c r="R11" s="2"/>
      <c r="S11" s="2"/>
      <c r="T11" s="2"/>
      <c r="U11" s="2"/>
      <c r="V11" s="2"/>
      <c r="W11" s="2"/>
      <c r="X11" s="2"/>
      <c r="Y11" s="2"/>
      <c r="Z11" s="2"/>
    </row>
    <row r="12" ht="14.25" customHeight="1" spans="1:26">
      <c r="A12" s="2"/>
      <c r="B12" s="2"/>
      <c r="C12" s="2"/>
      <c r="D12" s="2"/>
      <c r="E12" s="2"/>
      <c r="F12" s="2"/>
      <c r="G12" s="2"/>
      <c r="H12" s="2"/>
      <c r="I12" s="2"/>
      <c r="J12" s="2"/>
      <c r="K12" s="2"/>
      <c r="L12" s="2"/>
      <c r="M12" s="2"/>
      <c r="N12" s="2"/>
      <c r="O12" s="2"/>
      <c r="P12" s="2"/>
      <c r="Q12" s="2"/>
      <c r="R12" s="2"/>
      <c r="S12" s="2"/>
      <c r="T12" s="2"/>
      <c r="U12" s="2"/>
      <c r="V12" s="2"/>
      <c r="W12" s="2"/>
      <c r="X12" s="2"/>
      <c r="Y12" s="2"/>
      <c r="Z12" s="2"/>
    </row>
    <row r="13" ht="14.25" customHeight="1" spans="1:26">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spans="1:26">
      <c r="A14" s="2"/>
      <c r="B14" s="2"/>
      <c r="C14" s="2"/>
      <c r="D14" s="2"/>
      <c r="E14" s="2"/>
      <c r="F14" s="2"/>
      <c r="G14" s="2"/>
      <c r="H14" s="2"/>
      <c r="I14" s="2"/>
      <c r="J14" s="2"/>
      <c r="K14" s="2"/>
      <c r="L14" s="2"/>
      <c r="M14" s="2"/>
      <c r="N14" s="2"/>
      <c r="O14" s="2"/>
      <c r="P14" s="2"/>
      <c r="Q14" s="2"/>
      <c r="R14" s="2"/>
      <c r="S14" s="2"/>
      <c r="T14" s="2"/>
      <c r="U14" s="2"/>
      <c r="V14" s="2"/>
      <c r="W14" s="2"/>
      <c r="X14" s="2"/>
      <c r="Y14" s="2"/>
      <c r="Z14" s="2"/>
    </row>
    <row r="15" customHeight="1" spans="1:26">
      <c r="A15" s="2"/>
      <c r="B15" s="28"/>
      <c r="C15" s="28"/>
      <c r="D15" s="28"/>
      <c r="E15" s="28"/>
      <c r="F15" s="2"/>
      <c r="G15" s="2"/>
      <c r="H15" s="2"/>
      <c r="I15" s="2"/>
      <c r="J15" s="2"/>
      <c r="K15" s="2"/>
      <c r="L15" s="2"/>
      <c r="M15" s="2"/>
      <c r="N15" s="2"/>
      <c r="O15" s="2"/>
      <c r="P15" s="2"/>
      <c r="Q15" s="2"/>
      <c r="R15" s="2"/>
      <c r="S15" s="2"/>
      <c r="T15" s="2"/>
      <c r="U15" s="2"/>
      <c r="V15" s="2"/>
      <c r="W15" s="2"/>
      <c r="X15" s="2"/>
      <c r="Y15" s="2"/>
      <c r="Z15" s="2"/>
    </row>
    <row r="16" ht="14.25" customHeight="1" spans="1:26">
      <c r="A16" s="2"/>
      <c r="B16" s="28"/>
      <c r="C16" s="28"/>
      <c r="D16" s="28"/>
      <c r="E16" s="28"/>
      <c r="F16" s="2"/>
      <c r="G16" s="2"/>
      <c r="H16" s="2"/>
      <c r="I16" s="2"/>
      <c r="J16" s="2"/>
      <c r="K16" s="2"/>
      <c r="L16" s="2"/>
      <c r="M16" s="2"/>
      <c r="N16" s="2"/>
      <c r="O16" s="2"/>
      <c r="P16" s="2"/>
      <c r="Q16" s="2"/>
      <c r="R16" s="2"/>
      <c r="S16" s="2"/>
      <c r="T16" s="2"/>
      <c r="U16" s="2"/>
      <c r="V16" s="2"/>
      <c r="W16" s="2"/>
      <c r="X16" s="2"/>
      <c r="Y16" s="2"/>
      <c r="Z16" s="2"/>
    </row>
    <row r="17" ht="14.25" customHeight="1" spans="1:26">
      <c r="A17" s="2"/>
      <c r="B17" s="28"/>
      <c r="C17" s="28"/>
      <c r="D17" s="28"/>
      <c r="E17" s="28"/>
      <c r="F17" s="2"/>
      <c r="G17" s="2"/>
      <c r="H17" s="2"/>
      <c r="I17" s="2"/>
      <c r="J17" s="2"/>
      <c r="K17" s="2"/>
      <c r="L17" s="2"/>
      <c r="M17" s="2"/>
      <c r="N17" s="2"/>
      <c r="O17" s="2"/>
      <c r="P17" s="2"/>
      <c r="Q17" s="2"/>
      <c r="R17" s="2"/>
      <c r="S17" s="2"/>
      <c r="T17" s="2"/>
      <c r="U17" s="2"/>
      <c r="V17" s="2"/>
      <c r="W17" s="2"/>
      <c r="X17" s="2"/>
      <c r="Y17" s="2"/>
      <c r="Z17" s="2"/>
    </row>
    <row r="18" ht="14.25" customHeight="1" spans="1:26">
      <c r="A18" s="2"/>
      <c r="B18" s="28"/>
      <c r="C18" s="28"/>
      <c r="D18" s="28"/>
      <c r="E18" s="28"/>
      <c r="F18" s="2"/>
      <c r="G18" s="2"/>
      <c r="H18" s="2"/>
      <c r="I18" s="2"/>
      <c r="J18" s="2"/>
      <c r="K18" s="2"/>
      <c r="L18" s="2"/>
      <c r="M18" s="2"/>
      <c r="N18" s="2"/>
      <c r="O18" s="2"/>
      <c r="P18" s="2"/>
      <c r="Q18" s="2"/>
      <c r="R18" s="2"/>
      <c r="S18" s="2"/>
      <c r="T18" s="2"/>
      <c r="U18" s="2"/>
      <c r="V18" s="2"/>
      <c r="W18" s="2"/>
      <c r="X18" s="2"/>
      <c r="Y18" s="2"/>
      <c r="Z18" s="2"/>
    </row>
    <row r="19" ht="14.25" customHeight="1" spans="1:26">
      <c r="A19" s="2"/>
      <c r="B19" s="28"/>
      <c r="C19" s="28"/>
      <c r="D19" s="28"/>
      <c r="E19" s="28"/>
      <c r="F19" s="2"/>
      <c r="G19" s="2"/>
      <c r="H19" s="2"/>
      <c r="I19" s="2"/>
      <c r="J19" s="2"/>
      <c r="K19" s="2"/>
      <c r="L19" s="2"/>
      <c r="M19" s="2"/>
      <c r="N19" s="2"/>
      <c r="O19" s="2"/>
      <c r="P19" s="2"/>
      <c r="Q19" s="2"/>
      <c r="R19" s="2"/>
      <c r="S19" s="2"/>
      <c r="T19" s="2"/>
      <c r="U19" s="2"/>
      <c r="V19" s="2"/>
      <c r="W19" s="2"/>
      <c r="X19" s="2"/>
      <c r="Y19" s="2"/>
      <c r="Z19" s="2"/>
    </row>
    <row r="20" ht="14.25" customHeight="1" spans="1:26">
      <c r="A20" s="2"/>
      <c r="B20" s="28"/>
      <c r="C20" s="28"/>
      <c r="D20" s="28"/>
      <c r="E20" s="28"/>
      <c r="F20" s="2"/>
      <c r="G20" s="2"/>
      <c r="H20" s="2"/>
      <c r="I20" s="2"/>
      <c r="J20" s="2"/>
      <c r="K20" s="2"/>
      <c r="L20" s="2"/>
      <c r="M20" s="2"/>
      <c r="N20" s="2"/>
      <c r="O20" s="2"/>
      <c r="P20" s="2"/>
      <c r="Q20" s="2"/>
      <c r="R20" s="2"/>
      <c r="S20" s="2"/>
      <c r="T20" s="2"/>
      <c r="U20" s="2"/>
      <c r="V20" s="2"/>
      <c r="W20" s="2"/>
      <c r="X20" s="2"/>
      <c r="Y20" s="2"/>
      <c r="Z20" s="2"/>
    </row>
    <row r="21" ht="14.25" customHeight="1" spans="1:26">
      <c r="A21" s="2"/>
      <c r="B21" s="28"/>
      <c r="C21" s="28"/>
      <c r="D21" s="28"/>
      <c r="E21" s="28"/>
      <c r="F21" s="2"/>
      <c r="G21" s="2"/>
      <c r="H21" s="2"/>
      <c r="I21" s="2"/>
      <c r="J21" s="2"/>
      <c r="K21" s="2"/>
      <c r="L21" s="2"/>
      <c r="M21" s="2"/>
      <c r="N21" s="2"/>
      <c r="O21" s="2"/>
      <c r="P21" s="2"/>
      <c r="Q21" s="2"/>
      <c r="R21" s="2"/>
      <c r="S21" s="2"/>
      <c r="T21" s="2"/>
      <c r="U21" s="2"/>
      <c r="V21" s="2"/>
      <c r="W21" s="2"/>
      <c r="X21" s="2"/>
      <c r="Y21" s="2"/>
      <c r="Z21" s="2"/>
    </row>
    <row r="22" ht="14.25" customHeight="1" spans="1:26">
      <c r="A22" s="2"/>
      <c r="B22" s="28"/>
      <c r="C22" s="28"/>
      <c r="D22" s="28"/>
      <c r="E22" s="28"/>
      <c r="F22" s="2"/>
      <c r="G22" s="2"/>
      <c r="H22" s="2"/>
      <c r="I22" s="2"/>
      <c r="J22" s="2"/>
      <c r="K22" s="2"/>
      <c r="L22" s="2"/>
      <c r="M22" s="2"/>
      <c r="N22" s="2"/>
      <c r="O22" s="2"/>
      <c r="P22" s="2"/>
      <c r="Q22" s="2"/>
      <c r="R22" s="2"/>
      <c r="S22" s="2"/>
      <c r="T22" s="2"/>
      <c r="U22" s="2"/>
      <c r="V22" s="2"/>
      <c r="W22" s="2"/>
      <c r="X22" s="2"/>
      <c r="Y22" s="2"/>
      <c r="Z22" s="2"/>
    </row>
    <row r="23" ht="14.25" customHeight="1" spans="1:26">
      <c r="A23" s="2"/>
      <c r="B23" s="28"/>
      <c r="C23" s="28"/>
      <c r="D23" s="28"/>
      <c r="E23" s="28"/>
      <c r="F23" s="2"/>
      <c r="G23" s="2"/>
      <c r="H23" s="2"/>
      <c r="I23" s="2"/>
      <c r="J23" s="2"/>
      <c r="K23" s="2"/>
      <c r="L23" s="2"/>
      <c r="M23" s="2"/>
      <c r="N23" s="2"/>
      <c r="O23" s="2"/>
      <c r="P23" s="2"/>
      <c r="Q23" s="2"/>
      <c r="R23" s="2"/>
      <c r="S23" s="2"/>
      <c r="T23" s="2"/>
      <c r="U23" s="2"/>
      <c r="V23" s="2"/>
      <c r="W23" s="2"/>
      <c r="X23" s="2"/>
      <c r="Y23" s="2"/>
      <c r="Z23" s="2"/>
    </row>
    <row r="24" customHeight="1" spans="1:26">
      <c r="A24" s="2"/>
      <c r="B24" s="28"/>
      <c r="C24" s="28"/>
      <c r="D24" s="28"/>
      <c r="E24" s="28"/>
      <c r="F24" s="2"/>
      <c r="G24" s="2"/>
      <c r="H24" s="2"/>
      <c r="I24" s="2"/>
      <c r="J24" s="2"/>
      <c r="K24" s="2"/>
      <c r="L24" s="2"/>
      <c r="M24" s="2"/>
      <c r="N24" s="2"/>
      <c r="O24" s="2"/>
      <c r="P24" s="2"/>
      <c r="Q24" s="2"/>
      <c r="R24" s="2"/>
      <c r="S24" s="2"/>
      <c r="T24" s="2"/>
      <c r="U24" s="2"/>
      <c r="V24" s="2"/>
      <c r="W24" s="2"/>
      <c r="X24" s="2"/>
      <c r="Y24" s="2"/>
      <c r="Z24" s="2"/>
    </row>
    <row r="25" ht="15.75" customHeight="1" spans="1:26">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1">
    <mergeCell ref="A1:E1"/>
    <mergeCell ref="A2:E2"/>
    <mergeCell ref="A3:C3"/>
    <mergeCell ref="D3:E3"/>
    <mergeCell ref="A4:C4"/>
    <mergeCell ref="D4:E4"/>
    <mergeCell ref="A5:E5"/>
    <mergeCell ref="A6:B6"/>
    <mergeCell ref="A7:E7"/>
    <mergeCell ref="A8:E8"/>
    <mergeCell ref="A9:E9"/>
  </mergeCells>
  <pageMargins left="0.7" right="0.7" top="0.75" bottom="0.75" header="0" footer="0"/>
  <pageSetup paperSize="1" orientation="portrait"/>
  <headerFooter>
    <oddHeader>&amp;CMarking Scheme</oddHead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00"/>
  <sheetViews>
    <sheetView workbookViewId="0">
      <selection activeCell="A1" sqref="A1"/>
    </sheetView>
  </sheetViews>
  <sheetFormatPr defaultColWidth="12.625" defaultRowHeight="15" customHeight="1"/>
  <cols>
    <col min="1" max="1" width="7.75" customWidth="1"/>
    <col min="2" max="2" width="6.625" customWidth="1"/>
    <col min="3" max="3" width="22.875" customWidth="1"/>
    <col min="4" max="4" width="11.5" customWidth="1"/>
    <col min="5" max="5" width="9.875" customWidth="1"/>
    <col min="6" max="21" width="7.75" customWidth="1"/>
    <col min="22" max="26" width="7.625" customWidth="1"/>
  </cols>
  <sheetData>
    <row r="1" spans="1:21">
      <c r="A1" s="1" t="s">
        <v>327</v>
      </c>
      <c r="B1" s="1" t="s">
        <v>328</v>
      </c>
      <c r="C1" s="1" t="s">
        <v>329</v>
      </c>
      <c r="D1" s="1" t="s">
        <v>330</v>
      </c>
      <c r="E1" s="1" t="s">
        <v>331</v>
      </c>
      <c r="F1" s="1"/>
      <c r="G1" s="1"/>
      <c r="H1" s="1"/>
      <c r="I1" s="1"/>
      <c r="J1" s="1"/>
      <c r="K1" s="1"/>
      <c r="L1" s="1"/>
      <c r="M1" s="1"/>
      <c r="N1" s="1"/>
      <c r="O1" s="1"/>
      <c r="P1" s="1"/>
      <c r="Q1" s="1"/>
      <c r="R1" s="1"/>
      <c r="S1" s="1"/>
      <c r="T1" s="1"/>
      <c r="U1" s="1"/>
    </row>
    <row r="2" spans="1:5">
      <c r="A2" s="2">
        <f>Proposal!C5</f>
        <v>0</v>
      </c>
      <c r="B2" s="2">
        <f>(A2/Proposal!B5)*100</f>
        <v>0</v>
      </c>
      <c r="C2" s="2" t="str">
        <f>IF(B2&gt;=100,Proposal!D5,IF(B2&gt;=90,Proposal!E5,IF(B2&gt;=80,Proposal!F5,IF(B2&gt;=70,Proposal!G5,IF(B2&gt;=60,Proposal!H5,IF(B2&gt;=50,Proposal!I5,IF(B2&gt;=40,Proposal!J5,IF(B2&gt;=30,Proposal!#REF!,IF(B2&gt;=20,Proposal!K5,IF(B2&gt;=10,Proposal!L5,Proposal!N5))))))))))</f>
        <v>Fail (non-submission or submission of work which cannot be given any credit (e.g., blank submission, incorrect assignment)</v>
      </c>
      <c r="D2" s="2">
        <f>SUM(A:A)</f>
        <v>0</v>
      </c>
      <c r="E2" s="2" t="str">
        <f>IF(D2&gt;93,"A+",IF(D2&gt;82,"A",IF(D2&gt;69,"A-",IF(D2&gt;65,"B+",IF(D2&gt;59,"B",IF(D2&gt;55,"C+",IF(D2&gt;49,"C",IF(D2&gt;45,"D+",IF(D2&gt;39,"D",IF(D2&gt;35,"F1",IF(D2&gt;20,"F2","F3")))))))))))</f>
        <v>F3</v>
      </c>
    </row>
    <row r="3" spans="1:3">
      <c r="A3" s="2">
        <f>Proposal!C6</f>
        <v>0</v>
      </c>
      <c r="B3" s="2">
        <f>(A3/Proposal!B6)*100</f>
        <v>0</v>
      </c>
      <c r="C3" s="2" t="str">
        <f>IF(B3&gt;=100,Proposal!D6,IF(B3&gt;=90,Proposal!E6,IF(B3&gt;=80,Proposal!F6,IF(B3&gt;=70,Proposal!G6,IF(B3&gt;=60,Proposal!H6,IF(B3&gt;=50,Proposal!I6,IF(B3&gt;=40,Proposal!J6,IF(B3&gt;=30,Proposal!K6,IF(B3&gt;=20,Proposal!L6,IF(B3&gt;=10,Proposal!M6,Proposal!N6))))))))))</f>
        <v>Fail (non-submission or submission of work which cannot be given any credit (e.g., blank submission, incorrect assignment)</v>
      </c>
    </row>
    <row r="4" spans="1:3">
      <c r="A4" s="2">
        <f>Proposal!C7</f>
        <v>0</v>
      </c>
      <c r="B4" s="2">
        <f>(A4/Proposal!B7)*100</f>
        <v>0</v>
      </c>
      <c r="C4" s="2" t="str">
        <f>IF(B4&gt;=100,Proposal!D7,IF(B4&gt;=90,Proposal!E7,IF(B4&gt;=80,Proposal!F7,IF(B4&gt;=70,Proposal!G7,IF(B4&gt;=60,Proposal!H7,IF(B4&gt;=50,Proposal!I7,IF(B4&gt;=40,Proposal!J7,IF(B4&gt;=30,Proposal!#REF!,IF(B4&gt;=20,Proposal!L7,IF(B4&gt;=10,Proposal!M7,Proposal!N7))))))))))</f>
        <v>Fail (non-submission or submission of work which cannot be given any credit (e.g., blank submission, incorrect assignment)</v>
      </c>
    </row>
    <row r="5" spans="1:3">
      <c r="A5" s="2">
        <f>Proposal!C8</f>
        <v>0</v>
      </c>
      <c r="B5" s="2">
        <f>(A5/Proposal!B8)*100</f>
        <v>0</v>
      </c>
      <c r="C5" s="2" t="str">
        <f>IF(B5&gt;=100,Proposal!D8,IF(B5&gt;=90,Proposal!E8,IF(B5&gt;=80,Proposal!F8,IF(B5&gt;=70,Proposal!G8,IF(B5&gt;=60,Proposal!H8,IF(B5&gt;=50,Proposal!I8,IF(B5&gt;=40,Proposal!J8,IF(B5&gt;=30,Proposal!K8,IF(B5&gt;=20,Proposal!K7,IF(B5&gt;=10,Proposal!M8,Proposal!N8))))))))))</f>
        <v>Fail (non-submission or submission of work which cannot be given any credit (e.g., blank submission, incorrect assignment)</v>
      </c>
    </row>
    <row r="6" spans="1:3">
      <c r="A6" s="2">
        <f>Proposal!C9</f>
        <v>0</v>
      </c>
      <c r="B6" s="2">
        <f>(A6/Proposal!B9)*100</f>
        <v>0</v>
      </c>
      <c r="C6" s="2" t="str">
        <f>IF(B6&gt;=100,Proposal!D9,IF(B6&gt;=90,Proposal!E9,IF(B6&gt;=80,Proposal!F9,IF(B6&gt;=70,Proposal!G9,IF(B6&gt;=60,Proposal!H9,IF(B6&gt;=50,Proposal!I9,IF(B6&gt;=40,Proposal!J9,IF(B6&gt;=30,Proposal!K9,IF(B6&gt;=20,Proposal!L9,IF(B6&gt;=10,Proposal!M9,Proposal!N9))))))))))</f>
        <v>Fail (non-submission or submission of work which cannot be given any credit (e.g., blank submission, incorrect assignment)</v>
      </c>
    </row>
    <row r="7" spans="1:3">
      <c r="A7" s="2">
        <f>Proposal!C10</f>
        <v>0</v>
      </c>
      <c r="B7" s="2">
        <f>(A7/Proposal!B10)*100</f>
        <v>0</v>
      </c>
      <c r="C7" s="2" t="str">
        <f>IF(B7&gt;=100,Proposal!D10,IF(B7&gt;=90,Proposal!E10,IF(B7&gt;=80,Proposal!F10,IF(B7&gt;=70,Proposal!G10,IF(B7&gt;=60,Proposal!H10,IF(B7&gt;=50,Proposal!I10,IF(B7&gt;=40,Proposal!J10,IF(B7&gt;=30,Proposal!K10,IF(B7&gt;=20,Proposal!L10,IF(B7&gt;=10,Proposal!M10,Proposal!N10))))))))))</f>
        <v>Fail (non-submission or submission of work which cannot be given any credit (e.g., blank submission, incorrect assignment)</v>
      </c>
    </row>
    <row r="8" spans="1:3">
      <c r="A8" s="2">
        <f>Proposal!C11</f>
        <v>0</v>
      </c>
      <c r="B8" s="2">
        <f>(A8/Proposal!B11)*100</f>
        <v>0</v>
      </c>
      <c r="C8" s="2" t="str">
        <f>IF(B8&gt;=100,Proposal!D11,IF(B8&gt;=90,Proposal!E11,IF(B8&gt;=80,Proposal!F11,IF(B8&gt;=70,Proposal!G11,IF(B8&gt;=60,Proposal!H11,IF(B8&gt;=50,Proposal!I11,IF(B8&gt;=40,Proposal!J11,IF(B8&gt;=30,Proposal!K11,IF(B8&gt;=20,Proposal!L11,IF(B8&gt;=10,Proposal!M11,Proposal!N11))))))))))</f>
        <v>
Fail (non-submission or submission of work which cannot be given any credit (e.g., blank submission, incorrect assignment)</v>
      </c>
    </row>
    <row r="9" spans="1:3">
      <c r="A9" s="2">
        <f>Proposal!C12</f>
        <v>0</v>
      </c>
      <c r="B9" s="2">
        <f>(A9/Proposal!B12)*100</f>
        <v>0</v>
      </c>
      <c r="C9" s="2" t="str">
        <f>IF(B9&gt;=100,Proposal!D12,IF(B9&gt;=90,Proposal!E12,IF(B9&gt;=80,Proposal!F12,IF(B9&gt;=70,Proposal!G12,IF(B9&gt;=60,Proposal!H12,IF(B9&gt;=50,Proposal!I12,IF(B9&gt;=40,Proposal!J12,IF(B9&gt;=30,Proposal!K12,IF(B9&gt;=20,Proposal!L12,IF(B9&gt;=10,Proposal!M12,Proposal!N12))))))))))</f>
        <v>Fail (non-submission or submission of work which cannot be given any credit (e.g., blank submission, incorrect assignment)</v>
      </c>
    </row>
    <row r="10" spans="1:3">
      <c r="A10" s="2">
        <f>Proposal!C13</f>
        <v>0</v>
      </c>
      <c r="B10" s="2">
        <f>(A10/Proposal!B13)*100</f>
        <v>0</v>
      </c>
      <c r="C10" s="2" t="str">
        <f>IF(B10&gt;=100,Proposal!D13,IF(B10&gt;=90,Proposal!E13,IF(B10&gt;=80,Proposal!F13,IF(B10&gt;=70,Proposal!G13,IF(B10&gt;=60,Proposal!H13,IF(B10&gt;=50,Proposal!I13,IF(B10&gt;=40,Proposal!J13,IF(B10&gt;=30,Proposal!K13,IF(B10&gt;=20,Proposal!L13,IF(B10&gt;=10,Proposal!M13,Proposal!N13))))))))))</f>
        <v>Fail (non-submission or submission of work which cannot be given any credit (e.g., blank submission, incorrect assignment)</v>
      </c>
    </row>
    <row r="11" spans="1:3">
      <c r="A11" s="2">
        <f>Proposal!C14</f>
        <v>0</v>
      </c>
      <c r="B11" s="2">
        <f>(A11/Proposal!B14)*100</f>
        <v>0</v>
      </c>
      <c r="C11" s="2" t="str">
        <f>IF(B11&gt;=100,Proposal!D14,IF(B11&gt;=90,Proposal!E14,IF(B11&gt;=80,Proposal!F14,IF(B11&gt;=70,Proposal!G14,IF(B11&gt;=60,Proposal!H14,IF(B11&gt;=50,Proposal!I14,IF(B11&gt;=40,Proposal!J14,IF(B11&gt;=30,Proposal!K14,IF(B11&gt;=20,Proposal!L14,IF(B11&gt;=10,Proposal!M14,Proposal!N14))))))))))</f>
        <v>Fail (non-submission or submission of work which cannot be given any credit (e.g., blank submission, incorrect assignment)</v>
      </c>
    </row>
    <row r="12" spans="1:3">
      <c r="A12" s="2">
        <f>Proposal!C15</f>
        <v>0</v>
      </c>
      <c r="B12" s="2">
        <f>(A12/Proposal!B15)*100</f>
        <v>0</v>
      </c>
      <c r="C12" s="2" t="str">
        <f>IF(B12&gt;=100,Proposal!D15,IF(B12&gt;=90,Proposal!E15,IF(B12&gt;=80,Proposal!F15,IF(B12&gt;=70,Proposal!G15,IF(B12&gt;=60,Proposal!H15,IF(B12&gt;=50,Proposal!I15,IF(B12&gt;=40,Proposal!J15,IF(B12&gt;=30,Proposal!K15,IF(B12&gt;=20,Proposal!L15,IF(B12&gt;=10,Proposal!M15,Proposal!N15))))))))))</f>
        <v>Fail (non-submission or submission of work which cannot be given any credit (e.g., blank submission, incorrect assignment)</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00"/>
  <sheetViews>
    <sheetView workbookViewId="0">
      <selection activeCell="E2" sqref="E2"/>
    </sheetView>
  </sheetViews>
  <sheetFormatPr defaultColWidth="12.625" defaultRowHeight="15" customHeight="1"/>
  <cols>
    <col min="1" max="1" width="7.75" customWidth="1"/>
    <col min="2" max="2" width="6.625" customWidth="1"/>
    <col min="3" max="3" width="22.875" customWidth="1"/>
    <col min="4" max="4" width="11.5" customWidth="1"/>
    <col min="5" max="5" width="9.875" customWidth="1"/>
    <col min="6" max="21" width="7.75" customWidth="1"/>
    <col min="22" max="26" width="7.625" customWidth="1"/>
  </cols>
  <sheetData>
    <row r="1" spans="1:21">
      <c r="A1" s="1" t="s">
        <v>327</v>
      </c>
      <c r="B1" s="1" t="s">
        <v>328</v>
      </c>
      <c r="C1" s="1" t="s">
        <v>329</v>
      </c>
      <c r="D1" s="1" t="s">
        <v>330</v>
      </c>
      <c r="E1" s="1" t="s">
        <v>331</v>
      </c>
      <c r="F1" s="1"/>
      <c r="G1" s="1"/>
      <c r="H1" s="1"/>
      <c r="I1" s="1"/>
      <c r="J1" s="1"/>
      <c r="K1" s="1"/>
      <c r="L1" s="1"/>
      <c r="M1" s="1"/>
      <c r="N1" s="1"/>
      <c r="O1" s="1"/>
      <c r="P1" s="1"/>
      <c r="Q1" s="1"/>
      <c r="R1" s="1"/>
      <c r="S1" s="1"/>
      <c r="T1" s="1"/>
      <c r="U1" s="1"/>
    </row>
    <row r="2" spans="1:5">
      <c r="A2" s="2">
        <f>'Interim Report'!C5</f>
        <v>12</v>
      </c>
      <c r="B2" s="2">
        <f>(A2/'Interim Report'!B5)*100</f>
        <v>60</v>
      </c>
      <c r="C2" s="2" t="str">
        <f>IF(B2&gt;=100,'Interim Report'!D5,IF(B2&gt;=90,'Interim Report'!E5,IF(B2&gt;=80,'Interim Report'!F5,IF(B2&gt;=70,'Interim Report'!G5,IF(B2&gt;=60,'Interim Report'!H5,IF(B2&gt;=50,'Interim Report'!I5,IF(B2&gt;=40,'Interim Report'!J5,IF(B2&gt;=30,'Interim Report'!K5,IF(B2&gt;=20,'Interim Report'!L5,IF(B2&gt;=10,'Interim Report'!M5,'Interim Report'!N5))))))))))</f>
        <v>Structure and style is seen in the report is fairly good. Proper breakdown of chapters, abstract and table of contents is seen accompanied by numbering. Consistency observed along with coherency between the chapters is fairly good.</v>
      </c>
      <c r="D2" s="2">
        <f>SUM(A:A)</f>
        <v>56</v>
      </c>
      <c r="E2" s="2" t="str">
        <f>IF(D2&gt;93,"A+",IF(D2&gt;82,"A",IF(D2&gt;69,"A-",IF(D2&gt;65,"B+",IF(D2&gt;59,"B",IF(D2&gt;55,"C+",IF(D2&gt;49,"C",IF(D2&gt;45,"D+",IF(D2&gt;39,"D",IF(D2&gt;35,"F1",IF(D2&gt;20,"F2","F3")))))))))))</f>
        <v>C+</v>
      </c>
    </row>
    <row r="3" spans="1:3">
      <c r="A3" s="2">
        <f>'Interim Report'!C6</f>
        <v>14</v>
      </c>
      <c r="B3" s="2">
        <f>(A3/'Interim Report'!B6)*100</f>
        <v>70</v>
      </c>
      <c r="C3" s="2" t="str">
        <f>IF(B3&gt;=100,'Interim Report'!D6,IF(B3&gt;=90,'Interim Report'!E6,IF(B3&gt;=80,'Interim Report'!F6,IF(B3&gt;=70,'Interim Report'!G6,IF(B3&gt;=60,'Interim Report'!H6,IF(B3&gt;=50,'Interim Report'!I6,IF(B3&gt;=40,'Interim Report'!#REF!,IF(B3&gt;=30,'Interim Report'!J6,IF(B3&gt;=20,'Interim Report'!K6,IF(B3&gt;=10,'Interim Report'!L6,'Interim Report'!N6))))))))))</f>
        <v>"Introduction and background observed in context of the proposed topic with proper sub-chapters is good. Variety of credible literature have been reviewed along with 3 similar projects and comparative analysis with proposed system done is good. At least 10 credible and diversified references have been mentioned."		</v>
      </c>
    </row>
    <row r="4" spans="1:3">
      <c r="A4" s="2">
        <f>'Interim Report'!C7</f>
        <v>15</v>
      </c>
      <c r="B4" s="2">
        <f>(A4/'Interim Report'!B7)*100</f>
        <v>50</v>
      </c>
      <c r="C4" s="2" t="str">
        <f>IF(B4&gt;=100,'Interim Report'!D7,IF(B4&gt;=90,'Interim Report'!E7,IF(B4&gt;=80,'Interim Report'!F7,IF(B4&gt;=70,'Interim Report'!G7,IF(B4&gt;=60,'Interim Report'!H7,IF(B4&gt;=50,'Interim Report'!I7,IF(B4&gt;=40,'Interim Report'!J7,IF(B4&gt;=30,'Interim Report'!K7,IF(B4&gt;=20,'Interim Report'!L7,IF(B4&gt;=10,'Interim Report'!M7,'Interim Report'!N7))))))))))</f>
        <v>"Variety of reasonable evidence available to showcase completed design work (e.g. use case, data flow diagrams) along with critical reflection of drafts generated during the process.
Reasonable sync has been observed in context with the progress till date and the selected methodology with some gaps.
Reasonable presentation of evidences (e.g. screenshots) of the work done till date as per the proposed plan."</v>
      </c>
    </row>
    <row r="5" spans="1:3">
      <c r="A5" s="2">
        <f>'Interim Report'!C8</f>
        <v>15</v>
      </c>
      <c r="B5" s="2">
        <f>(A5/'Interim Report'!B8)*100</f>
        <v>50</v>
      </c>
      <c r="C5" s="2" t="str">
        <f>IF(B5&gt;=100,'Interim Report'!D8,IF(B5&gt;=90,'Interim Report'!E8,IF(B5&gt;=80,'Interim Report'!F8,IF(B5&gt;=70,'Interim Report'!G8,IF(B5&gt;=60,'Interim Report'!H8,IF(B5&gt;=50,'Interim Report'!I8,IF(B5&gt;=40,'Interim Report'!J8,IF(B5&gt;=30,'Interim Report'!K8,IF(B5&gt;=20,'Interim Report'!L8,IF(B5&gt;=10,'Interim Report'!M8,'Interim Report'!N8))))))))))</f>
        <v>In the context of changes occurred in the proposal, remedial plans have been explained reasonably along with reflection of dropped plans.
Reasonable explanation of work that has to be completed with context to the proposed Gantt chart.</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00"/>
  <sheetViews>
    <sheetView workbookViewId="0">
      <selection activeCell="A1" sqref="A1"/>
    </sheetView>
  </sheetViews>
  <sheetFormatPr defaultColWidth="12.625" defaultRowHeight="15" customHeight="1"/>
  <cols>
    <col min="1" max="1" width="7.75" customWidth="1"/>
    <col min="2" max="2" width="6.625" customWidth="1"/>
    <col min="3" max="3" width="22.875" customWidth="1"/>
    <col min="4" max="4" width="11.5" customWidth="1"/>
    <col min="5" max="5" width="9.875" customWidth="1"/>
    <col min="6" max="21" width="7.75" customWidth="1"/>
    <col min="22" max="26" width="7.625" customWidth="1"/>
  </cols>
  <sheetData>
    <row r="1" spans="1:21">
      <c r="A1" s="1" t="s">
        <v>327</v>
      </c>
      <c r="B1" s="1" t="s">
        <v>328</v>
      </c>
      <c r="C1" s="1" t="s">
        <v>329</v>
      </c>
      <c r="D1" s="1" t="s">
        <v>330</v>
      </c>
      <c r="E1" s="1" t="s">
        <v>331</v>
      </c>
      <c r="F1" s="1"/>
      <c r="G1" s="1"/>
      <c r="H1" s="1"/>
      <c r="I1" s="1"/>
      <c r="J1" s="1"/>
      <c r="K1" s="1"/>
      <c r="L1" s="1"/>
      <c r="M1" s="1"/>
      <c r="N1" s="1"/>
      <c r="O1" s="1"/>
      <c r="P1" s="1"/>
      <c r="Q1" s="1"/>
      <c r="R1" s="1"/>
      <c r="S1" s="1"/>
      <c r="T1" s="1"/>
      <c r="U1" s="1"/>
    </row>
    <row r="2" spans="1:5">
      <c r="A2" s="2">
        <f>Artefact!C5</f>
        <v>0</v>
      </c>
      <c r="B2" s="2">
        <f>(A2/Artefact!B5)*100</f>
        <v>0</v>
      </c>
      <c r="C2" s="2" t="str">
        <f>IF(B2&gt;=100,Artefact!D5,IF(B2&gt;=90,Artefact!E5,IF(B2&gt;=80,Artefact!F5,IF(B2&gt;=70,Artefact!G5,IF(B2&gt;=60,Artefact!H5,IF(B2&gt;=50,Artefact!I5,IF(B2&gt;=40,Artefact!J5,IF(B2&gt;=30,Artefact!K5,IF(B2&gt;=20,Artefact!L5,IF(B2&gt;=10,Artefact!M5,Artefact!N5))))))))))</f>
        <v>Fail (non-submission or submission of work which cannot be given any credit (e.g., blank submission, incorrect assignment)</v>
      </c>
      <c r="D2" s="2">
        <f>SUM(A:A)</f>
        <v>0</v>
      </c>
      <c r="E2" s="2" t="str">
        <f>IF(D2&gt;93,"A+",IF(D2&gt;82,"A",IF(D2&gt;69,"A-",IF(D2&gt;65,"B+",IF(D2&gt;59,"B",IF(D2&gt;55,"C+",IF(D2&gt;49,"C",IF(D2&gt;45,"D+",IF(D2&gt;39,"D",IF(D2&gt;35,"F1",IF(D2&gt;20,"F2","F3")))))))))))</f>
        <v>F3</v>
      </c>
    </row>
    <row r="3" spans="1:3">
      <c r="A3" s="2">
        <f>Artefact!C6</f>
        <v>0</v>
      </c>
      <c r="B3" s="2">
        <f>(A3/Artefact!B6)*100</f>
        <v>0</v>
      </c>
      <c r="C3" s="2" t="str">
        <f>IF(B3&gt;=100,Artefact!D6,IF(B3&gt;=90,Artefact!E6,IF(B3&gt;=80,Artefact!F6,IF(B3&gt;=70,Artefact!G6,IF(B3&gt;=60,Artefact!H6,IF(B3&gt;=50,Artefact!I6,IF(B3&gt;=40,Artefact!J6,IF(B3&gt;=30,Artefact!K6,IF(B3&gt;=20,Artefact!L6,IF(B3&gt;=10,Artefact!M6,Artefact!N6))))))))))</f>
        <v>Fail (non-submission or submission of work which cannot be given any credit (e.g., blank submission, incorrect assignment)</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00"/>
  <sheetViews>
    <sheetView workbookViewId="0">
      <selection activeCell="A1" sqref="A1"/>
    </sheetView>
  </sheetViews>
  <sheetFormatPr defaultColWidth="12.625" defaultRowHeight="15" customHeight="1"/>
  <cols>
    <col min="1" max="1" width="7.75" customWidth="1"/>
    <col min="2" max="2" width="6.625" customWidth="1"/>
    <col min="3" max="3" width="22.875" customWidth="1"/>
    <col min="4" max="4" width="11.5" customWidth="1"/>
    <col min="5" max="5" width="9.875" customWidth="1"/>
    <col min="6" max="21" width="7.75" customWidth="1"/>
    <col min="22" max="26" width="7.625" customWidth="1"/>
  </cols>
  <sheetData>
    <row r="1" spans="1:21">
      <c r="A1" s="1" t="s">
        <v>327</v>
      </c>
      <c r="B1" s="1" t="s">
        <v>328</v>
      </c>
      <c r="C1" s="1" t="s">
        <v>329</v>
      </c>
      <c r="D1" s="1" t="s">
        <v>330</v>
      </c>
      <c r="E1" s="1" t="s">
        <v>331</v>
      </c>
      <c r="F1" s="1"/>
      <c r="G1" s="1"/>
      <c r="H1" s="1"/>
      <c r="I1" s="1"/>
      <c r="J1" s="1"/>
      <c r="K1" s="1"/>
      <c r="L1" s="1"/>
      <c r="M1" s="1"/>
      <c r="N1" s="1"/>
      <c r="O1" s="1"/>
      <c r="P1" s="1"/>
      <c r="Q1" s="1"/>
      <c r="R1" s="1"/>
      <c r="S1" s="1"/>
      <c r="T1" s="1"/>
      <c r="U1" s="1"/>
    </row>
    <row r="2" spans="1:5">
      <c r="A2" s="2">
        <f>Logs!C5</f>
        <v>0</v>
      </c>
      <c r="B2" s="2">
        <f>(A2/Logs!B5)*100</f>
        <v>0</v>
      </c>
      <c r="C2" s="2" t="str">
        <f>IF(B2&gt;=100,Logs!D5,IF(B2&gt;=90,Logs!E5,IF(B2&gt;=80,Logs!F5,IF(B2&gt;=70,Logs!G5,IF(B2&gt;=60,Logs!H5,IF(B2&gt;=50,Logs!I5,IF(B2&gt;=40,Logs!J5,IF(B2&gt;=30,Logs!K5,IF(B2&gt;=20,Logs!L5,IF(B2&gt;=10,Logs!M5,Logs!N5))))))))))</f>
        <v>Fail (non-submission or submission of work which cannot be given any credit (e.g., blank submission, incorrect assignment))</v>
      </c>
      <c r="D2" s="2">
        <f>SUM(A:A)</f>
        <v>0</v>
      </c>
      <c r="E2" s="2" t="str">
        <f>IF(D2&gt;93,"A+",IF(D2&gt;82,"A",IF(D2&gt;69,"A-",IF(D2&gt;65,"B+",IF(D2&gt;59,"B",IF(D2&gt;55,"C+",IF(D2&gt;49,"C",IF(D2&gt;45,"D+",IF(D2&gt;39,"D",IF(D2&gt;35,"F1",IF(D2&gt;20,"F2","F3")))))))))))</f>
        <v>F3</v>
      </c>
    </row>
    <row r="3" spans="1:3">
      <c r="A3" s="2">
        <f>Logs!C6</f>
        <v>0</v>
      </c>
      <c r="B3" s="2">
        <f>(A3/Logs!B6)*100</f>
        <v>0</v>
      </c>
      <c r="C3" s="2" t="str">
        <f>IF(B3&gt;=100,Logs!D6,IF(B3&gt;=90,Logs!E6,IF(B3&gt;=80,Logs!F6,IF(B3&gt;=70,Logs!G6,IF(B3&gt;=60,Logs!H6,IF(B3&gt;=50,Logs!I6,IF(B3&gt;=40,Logs!J6,IF(B3&gt;=30,Logs!K6,IF(B3&gt;=20,Logs!L6,IF(B3&gt;=10,Logs!M6,Logs!N6))))))))))</f>
        <v>Fail (non-submission or submission of work which cannot be given any credit (e.g., blank submission, incorrect assignment))</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00"/>
  <sheetViews>
    <sheetView workbookViewId="0">
      <selection activeCell="E2" sqref="E2"/>
    </sheetView>
  </sheetViews>
  <sheetFormatPr defaultColWidth="12.625" defaultRowHeight="15" customHeight="1"/>
  <cols>
    <col min="1" max="1" width="7.75" customWidth="1"/>
    <col min="2" max="2" width="6.625" customWidth="1"/>
    <col min="3" max="3" width="22.875" customWidth="1"/>
    <col min="4" max="4" width="11.5" customWidth="1"/>
    <col min="5" max="5" width="9.875" customWidth="1"/>
    <col min="6" max="21" width="7.75" customWidth="1"/>
    <col min="22" max="26" width="7.625" customWidth="1"/>
  </cols>
  <sheetData>
    <row r="1" spans="1:21">
      <c r="A1" s="1" t="s">
        <v>327</v>
      </c>
      <c r="B1" s="1" t="s">
        <v>328</v>
      </c>
      <c r="C1" s="1" t="s">
        <v>329</v>
      </c>
      <c r="D1" s="1" t="s">
        <v>330</v>
      </c>
      <c r="E1" s="1" t="s">
        <v>331</v>
      </c>
      <c r="F1" s="1"/>
      <c r="G1" s="1"/>
      <c r="H1" s="1"/>
      <c r="I1" s="1"/>
      <c r="J1" s="1"/>
      <c r="K1" s="1"/>
      <c r="L1" s="1"/>
      <c r="M1" s="1"/>
      <c r="N1" s="1"/>
      <c r="O1" s="1"/>
      <c r="P1" s="1"/>
      <c r="Q1" s="1"/>
      <c r="R1" s="1"/>
      <c r="S1" s="1"/>
      <c r="T1" s="1"/>
      <c r="U1" s="1"/>
    </row>
    <row r="2" spans="1:5">
      <c r="A2" s="2">
        <f>'Final Report'!C5</f>
        <v>3</v>
      </c>
      <c r="B2" s="2">
        <f>(A2/'Final Report'!B5)*100</f>
        <v>60</v>
      </c>
      <c r="C2" s="2" t="str">
        <f>IF(B2&gt;=100,'Final Report'!D5,IF(B2&gt;=90,'Final Report'!E5,IF(B2&gt;=80,'Final Report'!F5,IF(B2&gt;=70,'Final Report'!G5,IF(B2&gt;=60,'Final Report'!H5,IF(B2&gt;=50,'Final Report'!I5,IF(B2&gt;=40,'Final Report'!J5,IF(B2&gt;=30,'Final Report'!K5,IF(B2&gt;=20,'Final Report'!L5,IF(B2&gt;=10,'Final Report'!M5,'Final Report'!N5))))))))))</f>
        <v>Fairly good structure and style is seen in the report. Proper breakdown of chapters, abstract and table of contents is seen accompanied by numbering. Fairly good consistency is observed along with coherency between the chapters</v>
      </c>
      <c r="D2" s="2">
        <f>SUM(A:A)</f>
        <v>41.5</v>
      </c>
      <c r="E2" s="2" t="str">
        <f>IF(D2&gt;93,"A+",IF(D2&gt;82,"A",IF(D2&gt;69,"A-",IF(D2&gt;65,"B+",IF(D2&gt;59,"B",IF(D2&gt;55,"C+",IF(D2&gt;49,"C",IF(D2&gt;45,"D+",IF(D2&gt;39,"D",IF(D2&gt;35,"F1",IF(D2&gt;20,"F2","F3")))))))))))</f>
        <v>D</v>
      </c>
    </row>
    <row r="3" spans="1:3">
      <c r="A3" s="2">
        <f>'Final Report'!C6</f>
        <v>2.5</v>
      </c>
      <c r="B3" s="2">
        <f>(A3/'Final Report'!B6)*100</f>
        <v>50</v>
      </c>
      <c r="C3" s="2" t="str">
        <f>IF(B3&gt;=100,'Final Report'!D6,IF(B3&gt;=90,'Final Report'!E6,IF(B3&gt;=80,'Final Report'!F6,IF(B3&gt;=70,'Final Report'!G6,IF(B3&gt;=60,'Final Report'!H6,IF(B3&gt;=50,'Final Report'!I6,IF(B3&gt;=40,'Final Report'!J6,IF(B3&gt;=30,'Final Report'!K6,IF(B3&gt;=20,'Final Report'!L6,IF(B3&gt;=10,'Final Report'!M6,'Final Report'!N6))))))))))</f>
        <v>Reasonable introduction and background has been explained in context of the proposed topic with proper sub-chapters and variety of credible references</v>
      </c>
    </row>
    <row r="4" spans="1:3">
      <c r="A4" s="2">
        <f>'Final Report'!C7</f>
        <v>8</v>
      </c>
      <c r="B4" s="2">
        <f>(A4/'Final Report'!B7)*100</f>
        <v>40</v>
      </c>
      <c r="C4" s="2" t="str">
        <f>IF(B4&gt;=100,'Final Report'!D7,IF(B4&gt;=90,'Final Report'!E7,IF(B4&gt;=80,'Final Report'!F7,IF(B4&gt;=70,'Final Report'!G7,IF(B4&gt;=60,'Final Report'!H7,IF(B4&gt;=50,'Final Report'!I7,IF(B4&gt;=40,'Final Report'!J7,IF(B4&gt;=30,'Final Report'!K7,IF(B4&gt;=20,'Final Report'!L7,IF(B4&gt;=10,'Final Report'!M7,'Final Report'!N7))))))))))</f>
        <v>Satisfactory evidences of designs have been showcased which is related to the implemented methodology and workflow (e.g. mind maps, flowcharts, use cases, DFDs etc).</v>
      </c>
    </row>
    <row r="5" spans="1:3">
      <c r="A5" s="2">
        <f>'Final Report'!C8</f>
        <v>8</v>
      </c>
      <c r="B5" s="2">
        <f>(A5/'Final Report'!B8)*100</f>
        <v>20</v>
      </c>
      <c r="C5" s="2" t="str">
        <f>IF(B5&gt;=100,'Final Report'!D8,IF(B5&gt;=90,'Final Report'!E8,IF(B5&gt;=80,'Final Report'!F8,IF(B5&gt;=70,'Final Report'!G8,IF(B5&gt;=60,'Final Report'!H8,IF(B5&gt;=50,'Final Report'!I8,IF(B5&gt;=40,'Final Report'!J8,IF(B5&gt;=30,'Final Report'!K8,IF(B5&gt;=20,'Final Report'!L8,IF(B5&gt;=10,'Final Report'!M8,'Final Report'!N8))))))))))</f>
        <v>Just acceptable evidences of considerations and critical analysis of different option before inception of system design is found.</v>
      </c>
    </row>
    <row r="6" spans="1:3">
      <c r="A6" s="2">
        <f>'Final Report'!C9</f>
        <v>12</v>
      </c>
      <c r="B6" s="2">
        <f>(A6/'Final Report'!B9)*100</f>
        <v>120</v>
      </c>
      <c r="C6" s="2" t="str">
        <f>IF(B6&gt;=100,'Final Report'!D9,IF(B6&gt;=90,'Final Report'!E9,IF(B6&gt;=80,'Final Report'!F9,IF(B6&gt;=70,'Final Report'!G9,IF(B6&gt;=60,'Final Report'!H9,IF(B6&gt;=50,'Final Report'!I9,IF(B6&gt;=40,'Final Report'!J9,IF(B6&gt;=30,'Final Report'!K9,IF(B6&gt;=20,'Final Report'!L9,IF(B6&gt;=10,'Final Report'!M9,'Final Report'!N9))))))))))</f>
        <v>Perfect representation of testing is showcased in relation to adequate scenarios related to the system (e.g.: white-box, black-box, regression, unit etc). </v>
      </c>
    </row>
    <row r="7" spans="1:3">
      <c r="A7" s="2">
        <f>'Final Report'!C10</f>
        <v>4</v>
      </c>
      <c r="B7" s="2">
        <f>(A7/'Final Report'!B10)*100</f>
        <v>40</v>
      </c>
      <c r="C7" s="2" t="str">
        <f>IF(B7&gt;=100,'Final Report'!D10,IF(B7&gt;=90,'Final Report'!E10,IF(B7&gt;=80,'Final Report'!F10,IF(B7&gt;=70,'Final Report'!G10,IF(B7&gt;=60,'Final Report'!H10,IF(B7&gt;=50,'Final Report'!I10,IF(B7&gt;=40,'Final Report'!J10,IF(B7&gt;=30,'Final Report'!K10,IF(B7&gt;=20,'Final Report'!L10,IF(B7&gt;=10,'Final Report'!M10,'Final Report'!N10))))))))))</f>
        <v>Satisfactory critical analysis is done of the whole system as well as project journey.</v>
      </c>
    </row>
    <row r="8" spans="1:3">
      <c r="A8" s="2">
        <f>'Final Report'!C11</f>
        <v>4</v>
      </c>
      <c r="B8" s="2">
        <f>(A8/'Final Report'!B11)*100</f>
        <v>40</v>
      </c>
      <c r="C8" s="2" t="str">
        <f>IF(B8&gt;=100,'Final Report'!D11,IF(B8&gt;=90,'Final Report'!E11,IF(B8&gt;=80,'Final Report'!F11,IF(B8&gt;=70,'Final Report'!G11,IF(B8&gt;=60,'Final Report'!H11,IF(B8&gt;=50,'Final Report'!I11,IF(B8&gt;=40,'Final Report'!J11,IF(B8&gt;=30,'Final Report'!K11,IF(B8&gt;=20,'Final Report'!L11,IF(B8&gt;=10,'Final Report'!M11,'Final Report'!N11))))))))))</f>
        <v>Satisfactory conclusion of the project is done (which is accompanied by review of wider implications and aim of the system).  </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00"/>
  <sheetViews>
    <sheetView workbookViewId="0">
      <selection activeCell="A1" sqref="A1"/>
    </sheetView>
  </sheetViews>
  <sheetFormatPr defaultColWidth="12.625" defaultRowHeight="15" customHeight="1"/>
  <cols>
    <col min="1" max="1" width="7.75" customWidth="1"/>
    <col min="2" max="2" width="6.625" customWidth="1"/>
    <col min="3" max="3" width="22.875" customWidth="1"/>
    <col min="4" max="4" width="11.5" customWidth="1"/>
    <col min="5" max="5" width="9.875" customWidth="1"/>
    <col min="6" max="6" width="7.75" customWidth="1"/>
    <col min="7" max="7" width="14.625" customWidth="1"/>
    <col min="8" max="21" width="7.75" customWidth="1"/>
    <col min="22" max="26" width="7.625" customWidth="1"/>
  </cols>
  <sheetData>
    <row r="1" spans="1:21">
      <c r="A1" s="1" t="s">
        <v>327</v>
      </c>
      <c r="B1" s="1" t="s">
        <v>328</v>
      </c>
      <c r="C1" s="1" t="s">
        <v>329</v>
      </c>
      <c r="D1" s="1" t="s">
        <v>330</v>
      </c>
      <c r="E1" s="1" t="s">
        <v>331</v>
      </c>
      <c r="F1" s="1"/>
      <c r="I1" s="1"/>
      <c r="J1" s="1"/>
      <c r="K1" s="1"/>
      <c r="L1" s="1"/>
      <c r="M1" s="1"/>
      <c r="N1" s="1"/>
      <c r="O1" s="1"/>
      <c r="P1" s="1"/>
      <c r="Q1" s="1"/>
      <c r="R1" s="1"/>
      <c r="S1" s="1"/>
      <c r="T1" s="1"/>
      <c r="U1" s="1"/>
    </row>
    <row r="2" spans="1:5">
      <c r="A2" s="2">
        <f>Viva!C5</f>
        <v>0</v>
      </c>
      <c r="B2" s="2">
        <f>(A2/Viva!B5)*100</f>
        <v>0</v>
      </c>
      <c r="C2" s="2" t="str">
        <f>IF(B2&gt;=100,Viva!D5,IF(B2&gt;=90,Viva!E5,IF(B2&gt;=80,Viva!F5,IF(B2&gt;=70,Viva!G5,IF(B2&gt;=60,Viva!H5,IF(B2&gt;=50,Viva!I5,IF(B2&gt;=40,Viva!J5,IF(B2&gt;=30,Viva!K5,IF(B2&gt;=20,Viva!L5,IF(B2&gt;=10,Viva!M5,Viva!N5))))))))))</f>
        <v>Fail (non-submission or submission of work which cannot be given any credit (e.g., blank submission, incorrect assignment)</v>
      </c>
      <c r="D2" s="2">
        <f>SUM(A:A)</f>
        <v>0</v>
      </c>
      <c r="E2" s="2" t="str">
        <f>IF(D2&gt;93,"A+",IF(D2&gt;82,"A",IF(D2&gt;69,"A-",IF(D2&gt;65,"B+",IF(D2&gt;59,"B",IF(D2&gt;55,"C+",IF(D2&gt;49,"C",IF(D2&gt;45,"D+",IF(D2&gt;39,"D",IF(D2&gt;35,"F1",IF(D2&gt;20,"F2","F3")))))))))))</f>
        <v>F3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pane xSplit="3" ySplit="4" topLeftCell="D5" activePane="bottomRight" state="frozen"/>
      <selection/>
      <selection pane="topRight"/>
      <selection pane="bottomLeft"/>
      <selection pane="bottomRight" activeCell="D5" sqref="D5"/>
    </sheetView>
  </sheetViews>
  <sheetFormatPr defaultColWidth="12.625" defaultRowHeight="15" customHeight="1"/>
  <cols>
    <col min="1" max="1" width="14.25" customWidth="1"/>
    <col min="2" max="2" width="7.25" customWidth="1"/>
    <col min="3" max="3" width="13.75" customWidth="1"/>
    <col min="4" max="4" width="33" customWidth="1"/>
    <col min="5" max="5" width="31.25" customWidth="1"/>
    <col min="6" max="6" width="33.5" customWidth="1"/>
    <col min="7" max="8" width="30.875" customWidth="1"/>
    <col min="9" max="9" width="31.375" customWidth="1"/>
    <col min="10" max="10" width="30.625" customWidth="1"/>
    <col min="11" max="11" width="31.25" customWidth="1"/>
    <col min="12" max="12" width="30.875" customWidth="1"/>
    <col min="13" max="13" width="31.25" customWidth="1"/>
    <col min="14" max="14" width="31.75" customWidth="1"/>
    <col min="15" max="26" width="7.75" customWidth="1"/>
  </cols>
  <sheetData>
    <row r="1" ht="18" customHeight="1" spans="1:26">
      <c r="A1" s="29" t="s">
        <v>18</v>
      </c>
      <c r="F1" s="29"/>
      <c r="G1" s="30"/>
      <c r="H1" s="30"/>
      <c r="I1" s="30"/>
      <c r="J1" s="30"/>
      <c r="K1" s="30"/>
      <c r="L1" s="30"/>
      <c r="M1" s="30"/>
      <c r="N1" s="30"/>
      <c r="O1" s="30"/>
      <c r="P1" s="30"/>
      <c r="Q1" s="30"/>
      <c r="R1" s="30"/>
      <c r="S1" s="30"/>
      <c r="T1" s="30"/>
      <c r="U1" s="30"/>
      <c r="V1" s="30"/>
      <c r="W1" s="30"/>
      <c r="X1" s="30"/>
      <c r="Y1" s="30"/>
      <c r="Z1" s="30"/>
    </row>
    <row r="2" spans="1:26">
      <c r="A2" s="31"/>
      <c r="B2" s="32"/>
      <c r="C2" s="32"/>
      <c r="D2" s="30"/>
      <c r="E2" s="30"/>
      <c r="F2" s="30"/>
      <c r="G2" s="30"/>
      <c r="H2" s="30"/>
      <c r="I2" s="30"/>
      <c r="J2" s="30"/>
      <c r="K2" s="30"/>
      <c r="L2" s="30"/>
      <c r="M2" s="30"/>
      <c r="N2" s="30"/>
      <c r="O2" s="30"/>
      <c r="P2" s="30"/>
      <c r="Q2" s="30"/>
      <c r="R2" s="30"/>
      <c r="S2" s="30"/>
      <c r="T2" s="30"/>
      <c r="U2" s="30"/>
      <c r="V2" s="30"/>
      <c r="W2" s="30"/>
      <c r="X2" s="30"/>
      <c r="Y2" s="30"/>
      <c r="Z2" s="30"/>
    </row>
    <row r="3" spans="1:26">
      <c r="A3" s="31"/>
      <c r="B3" s="32"/>
      <c r="C3" s="32"/>
      <c r="D3" s="33"/>
      <c r="E3" s="33"/>
      <c r="F3" s="33"/>
      <c r="G3" s="33"/>
      <c r="H3" s="33"/>
      <c r="I3" s="33"/>
      <c r="J3" s="33"/>
      <c r="K3" s="33"/>
      <c r="L3" s="33"/>
      <c r="M3" s="33"/>
      <c r="N3" s="33"/>
      <c r="O3" s="30"/>
      <c r="P3" s="30"/>
      <c r="Q3" s="30"/>
      <c r="R3" s="30"/>
      <c r="S3" s="30"/>
      <c r="T3" s="30"/>
      <c r="U3" s="30"/>
      <c r="V3" s="30"/>
      <c r="W3" s="30"/>
      <c r="X3" s="30"/>
      <c r="Y3" s="30"/>
      <c r="Z3" s="30"/>
    </row>
    <row r="4" spans="1:26">
      <c r="A4" s="34" t="s">
        <v>19</v>
      </c>
      <c r="B4" s="12"/>
      <c r="C4" s="35" t="s">
        <v>20</v>
      </c>
      <c r="D4" s="36">
        <v>1</v>
      </c>
      <c r="E4" s="36">
        <v>0.9</v>
      </c>
      <c r="F4" s="36">
        <v>0.8</v>
      </c>
      <c r="G4" s="36">
        <v>0.7</v>
      </c>
      <c r="H4" s="36">
        <v>0.6</v>
      </c>
      <c r="I4" s="36">
        <v>0.5</v>
      </c>
      <c r="J4" s="36">
        <v>0.4</v>
      </c>
      <c r="K4" s="36">
        <v>0.3</v>
      </c>
      <c r="L4" s="36">
        <v>0.2</v>
      </c>
      <c r="M4" s="36">
        <v>0.1</v>
      </c>
      <c r="N4" s="36">
        <v>0</v>
      </c>
      <c r="O4" s="30"/>
      <c r="P4" s="30"/>
      <c r="Q4" s="30"/>
      <c r="R4" s="30"/>
      <c r="S4" s="30"/>
      <c r="T4" s="30"/>
      <c r="U4" s="30"/>
      <c r="V4" s="30"/>
      <c r="W4" s="30"/>
      <c r="X4" s="30"/>
      <c r="Y4" s="30"/>
      <c r="Z4" s="30"/>
    </row>
    <row r="5" ht="86.25" customHeight="1" spans="1:26">
      <c r="A5" s="37" t="s">
        <v>21</v>
      </c>
      <c r="B5" s="38">
        <v>5</v>
      </c>
      <c r="C5" s="39">
        <v>0</v>
      </c>
      <c r="D5" s="40" t="s">
        <v>22</v>
      </c>
      <c r="E5" s="40" t="s">
        <v>23</v>
      </c>
      <c r="F5" s="40" t="s">
        <v>24</v>
      </c>
      <c r="G5" s="40" t="s">
        <v>25</v>
      </c>
      <c r="H5" s="40" t="s">
        <v>26</v>
      </c>
      <c r="I5" s="40" t="s">
        <v>27</v>
      </c>
      <c r="J5" s="40" t="s">
        <v>28</v>
      </c>
      <c r="K5" s="40" t="s">
        <v>29</v>
      </c>
      <c r="L5" s="40" t="s">
        <v>30</v>
      </c>
      <c r="M5" s="49" t="s">
        <v>31</v>
      </c>
      <c r="N5" s="46" t="s">
        <v>32</v>
      </c>
      <c r="O5" s="30"/>
      <c r="P5" s="30"/>
      <c r="Q5" s="30"/>
      <c r="R5" s="30"/>
      <c r="S5" s="30"/>
      <c r="T5" s="30"/>
      <c r="U5" s="30"/>
      <c r="V5" s="30"/>
      <c r="W5" s="30"/>
      <c r="X5" s="30"/>
      <c r="Y5" s="30"/>
      <c r="Z5" s="30"/>
    </row>
    <row r="6" ht="86.25" customHeight="1" spans="1:26">
      <c r="A6" s="37" t="s">
        <v>33</v>
      </c>
      <c r="B6" s="38">
        <v>5</v>
      </c>
      <c r="C6" s="39">
        <v>0</v>
      </c>
      <c r="D6" s="40" t="s">
        <v>34</v>
      </c>
      <c r="E6" s="40" t="s">
        <v>35</v>
      </c>
      <c r="F6" s="40" t="s">
        <v>36</v>
      </c>
      <c r="G6" s="40" t="s">
        <v>37</v>
      </c>
      <c r="H6" s="40" t="s">
        <v>38</v>
      </c>
      <c r="I6" s="40" t="s">
        <v>39</v>
      </c>
      <c r="J6" s="40" t="s">
        <v>40</v>
      </c>
      <c r="K6" s="40" t="s">
        <v>41</v>
      </c>
      <c r="L6" s="40" t="s">
        <v>42</v>
      </c>
      <c r="M6" s="40" t="s">
        <v>43</v>
      </c>
      <c r="N6" s="40" t="s">
        <v>32</v>
      </c>
      <c r="O6" s="30"/>
      <c r="P6" s="30"/>
      <c r="Q6" s="30"/>
      <c r="R6" s="30"/>
      <c r="S6" s="30"/>
      <c r="T6" s="30"/>
      <c r="U6" s="30"/>
      <c r="V6" s="30"/>
      <c r="W6" s="30"/>
      <c r="X6" s="30"/>
      <c r="Y6" s="30"/>
      <c r="Z6" s="30"/>
    </row>
    <row r="7" ht="86.25" customHeight="1" spans="1:26">
      <c r="A7" s="37" t="s">
        <v>44</v>
      </c>
      <c r="B7" s="38">
        <v>15</v>
      </c>
      <c r="C7" s="39">
        <v>0</v>
      </c>
      <c r="D7" s="40" t="s">
        <v>45</v>
      </c>
      <c r="E7" s="40" t="s">
        <v>46</v>
      </c>
      <c r="F7" s="40" t="s">
        <v>47</v>
      </c>
      <c r="G7" s="40" t="s">
        <v>48</v>
      </c>
      <c r="H7" s="40" t="s">
        <v>49</v>
      </c>
      <c r="I7" s="40" t="s">
        <v>50</v>
      </c>
      <c r="J7" s="40" t="s">
        <v>51</v>
      </c>
      <c r="K7" s="40" t="s">
        <v>52</v>
      </c>
      <c r="L7" s="40" t="s">
        <v>53</v>
      </c>
      <c r="M7" s="40" t="s">
        <v>54</v>
      </c>
      <c r="N7" s="40" t="s">
        <v>32</v>
      </c>
      <c r="O7" s="30"/>
      <c r="P7" s="30"/>
      <c r="Q7" s="30"/>
      <c r="R7" s="30"/>
      <c r="S7" s="30"/>
      <c r="T7" s="30"/>
      <c r="U7" s="30"/>
      <c r="V7" s="30"/>
      <c r="W7" s="30"/>
      <c r="X7" s="30"/>
      <c r="Y7" s="30"/>
      <c r="Z7" s="30"/>
    </row>
    <row r="8" ht="86.25" customHeight="1" spans="1:26">
      <c r="A8" s="37" t="s">
        <v>55</v>
      </c>
      <c r="B8" s="38">
        <v>15</v>
      </c>
      <c r="C8" s="39">
        <v>0</v>
      </c>
      <c r="D8" s="40" t="s">
        <v>56</v>
      </c>
      <c r="E8" s="40" t="s">
        <v>57</v>
      </c>
      <c r="F8" s="40" t="s">
        <v>58</v>
      </c>
      <c r="G8" s="40" t="s">
        <v>59</v>
      </c>
      <c r="H8" s="40" t="s">
        <v>60</v>
      </c>
      <c r="I8" s="40" t="s">
        <v>61</v>
      </c>
      <c r="J8" s="40" t="s">
        <v>62</v>
      </c>
      <c r="K8" s="40" t="s">
        <v>63</v>
      </c>
      <c r="L8" s="30" t="s">
        <v>64</v>
      </c>
      <c r="M8" s="46" t="s">
        <v>65</v>
      </c>
      <c r="N8" s="40" t="s">
        <v>32</v>
      </c>
      <c r="O8" s="30"/>
      <c r="P8" s="30"/>
      <c r="Q8" s="30"/>
      <c r="R8" s="30"/>
      <c r="S8" s="30"/>
      <c r="T8" s="30"/>
      <c r="U8" s="30"/>
      <c r="V8" s="30"/>
      <c r="W8" s="30"/>
      <c r="X8" s="30"/>
      <c r="Y8" s="30"/>
      <c r="Z8" s="30"/>
    </row>
    <row r="9" ht="86.25" customHeight="1" spans="1:26">
      <c r="A9" s="37" t="s">
        <v>66</v>
      </c>
      <c r="B9" s="38">
        <v>15</v>
      </c>
      <c r="C9" s="39">
        <v>0</v>
      </c>
      <c r="D9" s="40" t="s">
        <v>67</v>
      </c>
      <c r="E9" s="40" t="s">
        <v>68</v>
      </c>
      <c r="F9" s="40" t="s">
        <v>69</v>
      </c>
      <c r="G9" s="40" t="s">
        <v>70</v>
      </c>
      <c r="H9" s="40" t="s">
        <v>71</v>
      </c>
      <c r="I9" s="40" t="s">
        <v>72</v>
      </c>
      <c r="J9" s="40" t="s">
        <v>73</v>
      </c>
      <c r="K9" s="40" t="s">
        <v>74</v>
      </c>
      <c r="L9" s="40" t="s">
        <v>75</v>
      </c>
      <c r="M9" s="40" t="s">
        <v>76</v>
      </c>
      <c r="N9" s="40" t="s">
        <v>32</v>
      </c>
      <c r="O9" s="30"/>
      <c r="P9" s="30"/>
      <c r="Q9" s="30"/>
      <c r="R9" s="30"/>
      <c r="S9" s="30"/>
      <c r="T9" s="30"/>
      <c r="U9" s="30"/>
      <c r="V9" s="30"/>
      <c r="W9" s="30"/>
      <c r="X9" s="30"/>
      <c r="Y9" s="30"/>
      <c r="Z9" s="30"/>
    </row>
    <row r="10" ht="86.25" customHeight="1" spans="1:26">
      <c r="A10" s="37" t="s">
        <v>77</v>
      </c>
      <c r="B10" s="38">
        <v>15</v>
      </c>
      <c r="C10" s="39">
        <v>0</v>
      </c>
      <c r="D10" s="40" t="s">
        <v>78</v>
      </c>
      <c r="E10" s="40" t="s">
        <v>79</v>
      </c>
      <c r="F10" s="40" t="s">
        <v>80</v>
      </c>
      <c r="G10" s="40" t="s">
        <v>81</v>
      </c>
      <c r="H10" s="40" t="s">
        <v>82</v>
      </c>
      <c r="I10" s="40" t="s">
        <v>83</v>
      </c>
      <c r="J10" s="40" t="s">
        <v>84</v>
      </c>
      <c r="K10" s="40" t="s">
        <v>85</v>
      </c>
      <c r="L10" s="40" t="s">
        <v>86</v>
      </c>
      <c r="M10" s="40" t="s">
        <v>87</v>
      </c>
      <c r="N10" s="40" t="s">
        <v>32</v>
      </c>
      <c r="O10" s="30"/>
      <c r="P10" s="30"/>
      <c r="Q10" s="30"/>
      <c r="R10" s="30"/>
      <c r="S10" s="30"/>
      <c r="T10" s="30"/>
      <c r="U10" s="30"/>
      <c r="V10" s="30"/>
      <c r="W10" s="30"/>
      <c r="X10" s="30"/>
      <c r="Y10" s="30"/>
      <c r="Z10" s="30"/>
    </row>
    <row r="11" ht="86.25" customHeight="1" spans="1:26">
      <c r="A11" s="37" t="s">
        <v>88</v>
      </c>
      <c r="B11" s="38">
        <v>10</v>
      </c>
      <c r="C11" s="39">
        <v>0</v>
      </c>
      <c r="D11" s="40" t="s">
        <v>89</v>
      </c>
      <c r="E11" s="40" t="s">
        <v>90</v>
      </c>
      <c r="F11" s="40" t="s">
        <v>91</v>
      </c>
      <c r="G11" s="40" t="s">
        <v>92</v>
      </c>
      <c r="H11" s="40" t="s">
        <v>93</v>
      </c>
      <c r="I11" s="40" t="s">
        <v>94</v>
      </c>
      <c r="J11" s="40" t="s">
        <v>95</v>
      </c>
      <c r="K11" s="40" t="s">
        <v>96</v>
      </c>
      <c r="L11" s="40" t="s">
        <v>97</v>
      </c>
      <c r="M11" s="40" t="s">
        <v>98</v>
      </c>
      <c r="N11" s="40" t="s">
        <v>99</v>
      </c>
      <c r="O11" s="30"/>
      <c r="P11" s="30"/>
      <c r="Q11" s="30"/>
      <c r="R11" s="30"/>
      <c r="S11" s="30"/>
      <c r="T11" s="30"/>
      <c r="U11" s="30"/>
      <c r="V11" s="30"/>
      <c r="W11" s="30"/>
      <c r="X11" s="30"/>
      <c r="Y11" s="30"/>
      <c r="Z11" s="30"/>
    </row>
    <row r="12" ht="86.25" customHeight="1" spans="1:26">
      <c r="A12" s="37" t="s">
        <v>100</v>
      </c>
      <c r="B12" s="38">
        <v>5</v>
      </c>
      <c r="C12" s="39">
        <v>0</v>
      </c>
      <c r="D12" s="40" t="s">
        <v>101</v>
      </c>
      <c r="E12" s="40" t="s">
        <v>102</v>
      </c>
      <c r="F12" s="40" t="s">
        <v>103</v>
      </c>
      <c r="G12" s="40" t="s">
        <v>104</v>
      </c>
      <c r="H12" s="40" t="s">
        <v>105</v>
      </c>
      <c r="I12" s="40" t="s">
        <v>106</v>
      </c>
      <c r="J12" s="40" t="s">
        <v>107</v>
      </c>
      <c r="K12" s="40" t="s">
        <v>108</v>
      </c>
      <c r="L12" s="40" t="s">
        <v>109</v>
      </c>
      <c r="M12" s="40" t="s">
        <v>110</v>
      </c>
      <c r="N12" s="40" t="s">
        <v>32</v>
      </c>
      <c r="O12" s="30"/>
      <c r="P12" s="30"/>
      <c r="Q12" s="30"/>
      <c r="R12" s="30"/>
      <c r="S12" s="30"/>
      <c r="T12" s="30"/>
      <c r="U12" s="30"/>
      <c r="V12" s="30"/>
      <c r="W12" s="30"/>
      <c r="X12" s="30"/>
      <c r="Y12" s="30"/>
      <c r="Z12" s="30"/>
    </row>
    <row r="13" ht="86.25" customHeight="1" spans="1:26">
      <c r="A13" s="37" t="s">
        <v>111</v>
      </c>
      <c r="B13" s="38">
        <v>5</v>
      </c>
      <c r="C13" s="39">
        <v>0</v>
      </c>
      <c r="D13" s="40" t="s">
        <v>112</v>
      </c>
      <c r="E13" s="40" t="s">
        <v>113</v>
      </c>
      <c r="F13" s="40" t="s">
        <v>114</v>
      </c>
      <c r="G13" s="40" t="s">
        <v>115</v>
      </c>
      <c r="H13" s="40" t="s">
        <v>116</v>
      </c>
      <c r="I13" s="40" t="s">
        <v>117</v>
      </c>
      <c r="J13" s="40" t="s">
        <v>118</v>
      </c>
      <c r="K13" s="40" t="s">
        <v>119</v>
      </c>
      <c r="L13" s="40" t="s">
        <v>120</v>
      </c>
      <c r="M13" s="40" t="s">
        <v>121</v>
      </c>
      <c r="N13" s="40" t="s">
        <v>32</v>
      </c>
      <c r="O13" s="30"/>
      <c r="P13" s="30"/>
      <c r="Q13" s="30"/>
      <c r="R13" s="30"/>
      <c r="S13" s="30"/>
      <c r="T13" s="30"/>
      <c r="U13" s="30"/>
      <c r="V13" s="30"/>
      <c r="W13" s="30"/>
      <c r="X13" s="30"/>
      <c r="Y13" s="30"/>
      <c r="Z13" s="30"/>
    </row>
    <row r="14" ht="86.25" customHeight="1" spans="1:26">
      <c r="A14" s="37" t="s">
        <v>122</v>
      </c>
      <c r="B14" s="38">
        <v>5</v>
      </c>
      <c r="C14" s="39">
        <v>0</v>
      </c>
      <c r="D14" s="40" t="s">
        <v>123</v>
      </c>
      <c r="E14" s="40" t="s">
        <v>124</v>
      </c>
      <c r="F14" s="40" t="s">
        <v>125</v>
      </c>
      <c r="G14" s="40" t="s">
        <v>126</v>
      </c>
      <c r="H14" s="40" t="s">
        <v>127</v>
      </c>
      <c r="I14" s="40" t="s">
        <v>128</v>
      </c>
      <c r="J14" s="40" t="s">
        <v>129</v>
      </c>
      <c r="K14" s="40" t="s">
        <v>119</v>
      </c>
      <c r="L14" s="40" t="s">
        <v>130</v>
      </c>
      <c r="M14" s="40" t="s">
        <v>131</v>
      </c>
      <c r="N14" s="40" t="s">
        <v>32</v>
      </c>
      <c r="O14" s="30"/>
      <c r="P14" s="30"/>
      <c r="Q14" s="30"/>
      <c r="R14" s="30"/>
      <c r="S14" s="30"/>
      <c r="T14" s="30"/>
      <c r="U14" s="30"/>
      <c r="V14" s="30"/>
      <c r="W14" s="30"/>
      <c r="X14" s="30"/>
      <c r="Y14" s="30"/>
      <c r="Z14" s="30"/>
    </row>
    <row r="15" ht="86.25" customHeight="1" spans="1:26">
      <c r="A15" s="37" t="s">
        <v>132</v>
      </c>
      <c r="B15" s="38">
        <v>5</v>
      </c>
      <c r="C15" s="39">
        <v>0</v>
      </c>
      <c r="D15" s="40" t="s">
        <v>133</v>
      </c>
      <c r="E15" s="40" t="s">
        <v>134</v>
      </c>
      <c r="F15" s="40" t="s">
        <v>135</v>
      </c>
      <c r="G15" s="40" t="s">
        <v>136</v>
      </c>
      <c r="H15" s="40" t="s">
        <v>137</v>
      </c>
      <c r="I15" s="40" t="s">
        <v>138</v>
      </c>
      <c r="J15" s="40" t="s">
        <v>139</v>
      </c>
      <c r="K15" s="40" t="s">
        <v>140</v>
      </c>
      <c r="L15" s="40" t="s">
        <v>141</v>
      </c>
      <c r="M15" s="40" t="s">
        <v>142</v>
      </c>
      <c r="N15" s="40" t="s">
        <v>32</v>
      </c>
      <c r="O15" s="30"/>
      <c r="P15" s="30"/>
      <c r="Q15" s="30"/>
      <c r="R15" s="30"/>
      <c r="S15" s="30"/>
      <c r="T15" s="30"/>
      <c r="U15" s="30"/>
      <c r="V15" s="30"/>
      <c r="W15" s="30"/>
      <c r="X15" s="30"/>
      <c r="Y15" s="30"/>
      <c r="Z15" s="30"/>
    </row>
    <row r="16" spans="1:2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c r="A17" s="31" t="s">
        <v>143</v>
      </c>
      <c r="B17" s="30">
        <f t="shared" ref="B17:C17" si="0">SUM(B5:B15)</f>
        <v>100</v>
      </c>
      <c r="C17" s="30">
        <f t="shared" si="0"/>
        <v>0</v>
      </c>
      <c r="D17" s="30"/>
      <c r="E17" s="30"/>
      <c r="F17" s="30"/>
      <c r="G17" s="30"/>
      <c r="H17" s="30"/>
      <c r="I17" s="30"/>
      <c r="J17" s="30"/>
      <c r="K17" s="30"/>
      <c r="L17" s="30"/>
      <c r="M17" s="30"/>
      <c r="N17" s="30"/>
      <c r="O17" s="30"/>
      <c r="P17" s="30"/>
      <c r="Q17" s="30"/>
      <c r="R17" s="30"/>
      <c r="S17" s="30"/>
      <c r="T17" s="30"/>
      <c r="U17" s="30"/>
      <c r="V17" s="30"/>
      <c r="W17" s="30"/>
      <c r="X17" s="30"/>
      <c r="Y17" s="30"/>
      <c r="Z17" s="30"/>
    </row>
    <row r="18" spans="1:26">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spans="1:26">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spans="1:26">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spans="1:26">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spans="1:26">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spans="1:26">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spans="1: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spans="1:26">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spans="1:26">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spans="1:26">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spans="1:26">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spans="1:26">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spans="1:26">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spans="1:26">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spans="1:26">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spans="1:26">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spans="1:2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spans="1:26">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spans="1:26">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spans="1:26">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spans="1:26">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spans="1:26">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spans="1:26">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spans="1:26">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spans="1:26">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spans="1:26">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spans="1:2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spans="1:26">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spans="1:26">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spans="1:26">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spans="1:26">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spans="1:26">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spans="1:26">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spans="1:26">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spans="1:26">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spans="1:26">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spans="1:2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spans="1:26">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spans="1:26">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spans="1:26">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spans="1:26">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spans="1:26">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spans="1:26">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spans="1:26">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spans="1:26">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spans="1:26">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spans="1:2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spans="1:26">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spans="1:26">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spans="1:26">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spans="1:26">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spans="1:26">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spans="1:26">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spans="1:26">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spans="1:26">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spans="1:26">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spans="1:2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spans="1:26">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spans="1:26">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spans="1:26">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spans="1:26">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spans="1:26">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spans="1:26">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spans="1:26">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spans="1:26">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spans="1:26">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spans="1:2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spans="1:26">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spans="1:26">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spans="1:26">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spans="1:26">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spans="1:26">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spans="1:26">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spans="1:26">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spans="1:26">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spans="1:26">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spans="1:2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spans="1:26">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spans="1:26">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spans="1:26">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spans="1:26">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spans="1:26">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spans="1:26">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spans="1:26">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spans="1:26">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spans="1:26">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spans="1:2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spans="1:26">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spans="1:26">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spans="1:26">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spans="1:26">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spans="1:26">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spans="1:26">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spans="1:26">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spans="1:26">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spans="1:26">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spans="1:2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spans="1:26">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spans="1:26">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spans="1:26">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spans="1:26">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spans="1:26">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spans="1:26">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spans="1:26">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spans="1:26">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spans="1:26">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spans="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spans="1:26">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spans="1:26">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spans="1:26">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spans="1:26">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spans="1:26">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spans="1:26">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spans="1:26">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spans="1:26">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spans="1:26">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spans="1:2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spans="1:26">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spans="1:26">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spans="1:26">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spans="1:26">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spans="1:26">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spans="1:26">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spans="1:26">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spans="1:26">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spans="1:26">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spans="1:2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spans="1:26">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spans="1:26">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spans="1:26">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spans="1:26">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spans="1:26">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spans="1:26">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spans="1:26">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spans="1:26">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spans="1:26">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spans="1:2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spans="1:26">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spans="1:26">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spans="1:26">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spans="1:26">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spans="1:26">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spans="1:26">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spans="1:26">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spans="1:26">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spans="1:26">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spans="1:2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spans="1:26">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spans="1:26">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spans="1:26">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spans="1:26">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spans="1:26">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spans="1:26">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spans="1:26">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spans="1:26">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spans="1:26">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spans="1:2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spans="1:26">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spans="1:26">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spans="1:26">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spans="1:26">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spans="1:26">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spans="1:26">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spans="1:26">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spans="1:26">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spans="1:26">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spans="1:2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spans="1:26">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spans="1:26">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spans="1:26">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spans="1:26">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spans="1:26">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spans="1:26">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spans="1:26">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spans="1:26">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spans="1:26">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spans="1:2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spans="1:26">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spans="1:26">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spans="1:26">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spans="1:26">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spans="1:26">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spans="1:26">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spans="1:26">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spans="1:26">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spans="1:26">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spans="1:2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spans="1:26">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spans="1:26">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spans="1:26">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spans="1:26">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spans="1:26">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spans="1:26">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spans="1:26">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spans="1:26">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spans="1:26">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spans="1:2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spans="1:26">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spans="1:26">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spans="1:26">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spans="1:26">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spans="1:26">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spans="1:26">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spans="1:26">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spans="1:26">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spans="1:26">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spans="1: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spans="1:26">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spans="1:26">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spans="1:26">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spans="1:26">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spans="1:26">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spans="1:26">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spans="1:26">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spans="1:26">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spans="1:26">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spans="1:2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spans="1:26">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spans="1:26">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spans="1:26">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spans="1:26">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spans="1:26">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spans="1:26">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spans="1:26">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spans="1:26">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spans="1:26">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spans="1:2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spans="1:26">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spans="1:26">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spans="1:26">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spans="1:26">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spans="1:26">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spans="1:26">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spans="1:26">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spans="1:26">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spans="1:26">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spans="1:2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spans="1:26">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spans="1:26">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spans="1:26">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spans="1:26">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spans="1:26">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spans="1:26">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spans="1:26">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spans="1:26">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spans="1:26">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spans="1:2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spans="1:26">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spans="1:26">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spans="1:26">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spans="1:26">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spans="1:26">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spans="1:26">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spans="1:26">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spans="1:26">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spans="1:26">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spans="1:2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spans="1:26">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spans="1:26">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spans="1:26">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spans="1:26">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spans="1:26">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spans="1:26">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spans="1:26">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spans="1:26">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spans="1:26">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spans="1:2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spans="1:26">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spans="1:26">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spans="1:26">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spans="1:26">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spans="1:26">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spans="1:26">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spans="1:26">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spans="1:26">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spans="1:26">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spans="1:2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spans="1:26">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spans="1:26">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spans="1:26">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spans="1:26">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spans="1:26">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spans="1:26">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spans="1:26">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spans="1:26">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spans="1:26">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spans="1:2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spans="1:26">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spans="1:26">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spans="1:26">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spans="1:26">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spans="1:26">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spans="1:26">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spans="1:26">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spans="1:26">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spans="1:26">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spans="1:2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spans="1:26">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spans="1:26">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spans="1:26">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spans="1:26">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spans="1:26">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spans="1:26">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spans="1:26">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spans="1:26">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spans="1:26">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spans="1: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spans="1:26">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spans="1:26">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spans="1:26">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spans="1:26">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spans="1:26">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spans="1:26">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spans="1:26">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spans="1:26">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spans="1:26">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spans="1:2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spans="1:26">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spans="1:26">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spans="1:26">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spans="1:26">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spans="1:26">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spans="1:26">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spans="1:26">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spans="1:26">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spans="1:26">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spans="1:2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spans="1:26">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spans="1:26">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spans="1:26">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spans="1:26">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spans="1:26">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spans="1:26">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spans="1:26">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spans="1:26">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spans="1:26">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spans="1:2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spans="1:26">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spans="1:26">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spans="1:26">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spans="1:26">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spans="1:26">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spans="1:26">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spans="1:26">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spans="1:26">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spans="1:26">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spans="1:2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spans="1:26">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spans="1:26">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spans="1:26">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spans="1:26">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spans="1:26">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spans="1:26">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spans="1:26">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spans="1:26">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spans="1:26">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spans="1:2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spans="1:26">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spans="1:26">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spans="1:26">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spans="1:26">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spans="1:26">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spans="1:26">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spans="1:26">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spans="1:26">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spans="1:26">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spans="1:2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spans="1:26">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spans="1:26">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spans="1:26">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spans="1:26">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spans="1:26">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spans="1:26">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spans="1:26">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spans="1:26">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spans="1:26">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spans="1:2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spans="1:26">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spans="1:26">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spans="1:26">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spans="1:26">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spans="1:26">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spans="1:26">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spans="1:26">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spans="1:26">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spans="1:26">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spans="1:2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spans="1:26">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spans="1:26">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spans="1:26">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spans="1:26">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spans="1:26">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spans="1:26">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spans="1:26">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spans="1:26">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spans="1:26">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spans="1:2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spans="1:26">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spans="1:26">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spans="1:26">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spans="1:26">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spans="1:26">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spans="1:26">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spans="1:26">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spans="1:26">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spans="1:26">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spans="1: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spans="1:26">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spans="1:26">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spans="1:26">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spans="1:26">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spans="1:26">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spans="1:26">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spans="1:26">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spans="1:26">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spans="1:26">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spans="1:2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spans="1:26">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spans="1:26">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spans="1:26">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spans="1:26">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spans="1:26">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spans="1:26">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spans="1:26">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spans="1:26">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spans="1:26">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spans="1:2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spans="1:26">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spans="1:26">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spans="1:26">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spans="1:26">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spans="1:26">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spans="1:26">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spans="1:26">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spans="1:26">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spans="1:26">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spans="1:2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spans="1:26">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spans="1:26">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spans="1:26">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spans="1:26">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spans="1:26">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spans="1:26">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spans="1:26">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spans="1:26">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spans="1:26">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spans="1:2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spans="1:26">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spans="1:26">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spans="1:26">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spans="1:26">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spans="1:26">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spans="1:26">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spans="1:26">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spans="1:26">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spans="1:26">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spans="1:2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spans="1:26">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spans="1:26">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spans="1:26">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spans="1:26">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spans="1:26">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spans="1:26">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spans="1:26">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spans="1:26">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spans="1:26">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spans="1:2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spans="1:26">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spans="1:26">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spans="1:26">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spans="1:26">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spans="1:26">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spans="1:26">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spans="1:26">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spans="1:26">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spans="1:26">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spans="1:2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spans="1:26">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spans="1:26">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spans="1:26">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spans="1:26">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spans="1:26">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spans="1:26">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spans="1:26">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spans="1:26">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spans="1:26">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spans="1:2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spans="1:26">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spans="1:26">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spans="1:26">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spans="1:26">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spans="1:26">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spans="1:26">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spans="1:26">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spans="1:26">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spans="1:26">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spans="1:2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spans="1:26">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spans="1:26">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spans="1:26">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spans="1:26">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spans="1:26">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spans="1:26">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spans="1:26">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spans="1:26">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spans="1:26">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spans="1: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spans="1:26">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spans="1:26">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spans="1:26">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spans="1:26">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spans="1:26">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spans="1:26">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spans="1:26">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spans="1:26">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spans="1:26">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spans="1:2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spans="1:26">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spans="1:26">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spans="1:26">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spans="1:26">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spans="1:26">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spans="1:26">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spans="1:26">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spans="1:26">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spans="1:26">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spans="1:2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spans="1:26">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spans="1:26">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spans="1:26">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spans="1:26">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spans="1:26">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spans="1:26">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spans="1:26">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spans="1:26">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spans="1:26">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spans="1:2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spans="1:26">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spans="1:26">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spans="1:26">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spans="1:26">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spans="1:26">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spans="1:26">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spans="1:26">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spans="1:26">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spans="1:26">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spans="1:2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spans="1:26">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spans="1:26">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spans="1:26">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spans="1:26">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spans="1:26">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spans="1:26">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spans="1:26">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spans="1:26">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spans="1:26">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spans="1:2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spans="1:26">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spans="1:26">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spans="1:26">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spans="1:26">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spans="1:26">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spans="1:26">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spans="1:26">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spans="1:26">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spans="1:26">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spans="1:2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spans="1:26">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spans="1:26">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spans="1:26">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spans="1:26">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spans="1:26">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spans="1:26">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spans="1:26">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spans="1:26">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spans="1:26">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spans="1:2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spans="1:26">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spans="1:26">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spans="1:26">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spans="1:26">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spans="1:26">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spans="1:26">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spans="1:26">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spans="1:26">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spans="1:26">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spans="1:2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spans="1:26">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spans="1:26">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spans="1:26">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spans="1:26">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spans="1:26">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spans="1:26">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spans="1:26">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spans="1:26">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spans="1:26">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spans="1:2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spans="1:26">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spans="1:26">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spans="1:26">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spans="1:26">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spans="1:26">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spans="1:26">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spans="1:26">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spans="1:26">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spans="1:26">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spans="1: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spans="1:26">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spans="1:26">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spans="1:26">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spans="1:26">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spans="1:26">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spans="1:26">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spans="1:26">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spans="1:26">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spans="1:26">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spans="1:2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spans="1:26">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spans="1:26">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spans="1:26">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spans="1:26">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spans="1:26">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spans="1:26">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spans="1:26">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spans="1:26">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spans="1:26">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spans="1:2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spans="1:26">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spans="1:26">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spans="1:26">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spans="1:26">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spans="1:26">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spans="1:26">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spans="1:26">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spans="1:26">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spans="1:26">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spans="1:2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spans="1:26">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spans="1:26">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spans="1:26">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spans="1:26">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spans="1:26">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spans="1:26">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spans="1:26">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spans="1:26">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spans="1:26">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spans="1:2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spans="1:26">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spans="1:26">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spans="1:26">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spans="1:26">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spans="1:26">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spans="1:26">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spans="1:26">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spans="1:26">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spans="1:26">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spans="1:2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spans="1:26">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spans="1:26">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spans="1:26">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spans="1:26">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spans="1:26">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spans="1:26">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spans="1:26">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spans="1:26">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spans="1:26">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spans="1:2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spans="1:26">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spans="1:26">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spans="1:26">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spans="1:26">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spans="1:26">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spans="1:26">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spans="1:26">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spans="1:26">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spans="1:26">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spans="1:2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spans="1:26">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spans="1:26">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spans="1:26">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spans="1:26">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spans="1:26">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spans="1:26">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spans="1:26">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spans="1:26">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spans="1:26">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spans="1:2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spans="1:26">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spans="1:26">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spans="1:26">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spans="1:26">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spans="1:26">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spans="1:26">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spans="1:26">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spans="1:26">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spans="1:26">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spans="1:2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spans="1:26">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spans="1:26">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spans="1:26">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spans="1:26">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spans="1:26">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spans="1:26">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spans="1:26">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spans="1:26">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spans="1:26">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spans="1: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spans="1:26">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spans="1:26">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spans="1:26">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spans="1:26">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spans="1:26">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spans="1:26">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spans="1:26">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spans="1:26">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spans="1:26">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spans="1:2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spans="1:26">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spans="1:26">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spans="1:26">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spans="1:26">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spans="1:26">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spans="1:26">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spans="1:26">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spans="1:26">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spans="1:26">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spans="1:2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spans="1:26">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spans="1:26">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spans="1:26">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spans="1:26">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spans="1:26">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spans="1:26">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spans="1:26">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spans="1:26">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spans="1:26">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spans="1:2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spans="1:26">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spans="1:26">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spans="1:26">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spans="1:26">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spans="1:26">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spans="1:26">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spans="1:26">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spans="1:26">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spans="1:26">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spans="1:2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spans="1:26">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spans="1:26">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spans="1:26">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spans="1:26">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spans="1:26">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spans="1:26">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spans="1:26">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spans="1:26">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spans="1:26">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spans="1:2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spans="1:26">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spans="1:26">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spans="1:26">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spans="1:26">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spans="1:26">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spans="1:26">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spans="1:26">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spans="1:26">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spans="1:26">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spans="1:2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spans="1:26">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spans="1:26">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spans="1:26">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spans="1:26">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spans="1:26">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spans="1:26">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spans="1:26">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spans="1:26">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spans="1:26">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spans="1:2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spans="1:26">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spans="1:26">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spans="1:26">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spans="1:26">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spans="1:26">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spans="1:26">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spans="1:26">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spans="1:26">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spans="1:26">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spans="1:2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spans="1:26">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spans="1:26">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spans="1:26">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spans="1:26">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spans="1:26">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spans="1:26">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spans="1:26">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spans="1:26">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spans="1:26">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spans="1:2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spans="1:26">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spans="1:26">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spans="1:26">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spans="1:26">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spans="1:26">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spans="1:26">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spans="1:26">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spans="1:26">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spans="1:26">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spans="1: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spans="1:26">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spans="1:26">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spans="1:26">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spans="1:26">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spans="1:26">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spans="1:26">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spans="1:26">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spans="1:26">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spans="1:26">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spans="1:2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spans="1:26">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spans="1:26">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spans="1:26">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spans="1:26">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spans="1:26">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spans="1:26">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spans="1:26">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spans="1:26">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spans="1:26">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spans="1:2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spans="1:26">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spans="1:26">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spans="1:26">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spans="1:26">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spans="1:26">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spans="1:26">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spans="1:26">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spans="1:26">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spans="1:26">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spans="1:2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spans="1:26">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spans="1:26">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spans="1:26">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spans="1:26">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spans="1:26">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spans="1:26">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spans="1:26">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spans="1:26">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spans="1:26">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spans="1:2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spans="1:26">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spans="1:26">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spans="1:26">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spans="1:26">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spans="1:26">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spans="1:26">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spans="1:26">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spans="1:26">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spans="1:26">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spans="1:2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spans="1:26">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spans="1:26">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spans="1:26">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spans="1:26">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spans="1:26">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spans="1:26">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spans="1:26">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spans="1:26">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spans="1:26">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spans="1:2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spans="1:26">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spans="1:26">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spans="1:26">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spans="1:26">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spans="1:26">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spans="1:26">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spans="1:26">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spans="1:26">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spans="1:26">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spans="1:2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spans="1:26">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spans="1:26">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spans="1:26">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spans="1:26">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spans="1:26">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spans="1:26">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spans="1:26">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spans="1:26">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spans="1:26">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spans="1:2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spans="1:26">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spans="1:26">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spans="1:26">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spans="1:26">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spans="1:26">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spans="1:26">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spans="1:26">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spans="1:26">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spans="1:26">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spans="1:2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spans="1:26">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spans="1:26">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spans="1:26">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spans="1:26">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spans="1:26">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spans="1:26">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spans="1:26">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spans="1:26">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spans="1:26">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spans="1: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spans="1:26">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spans="1:26">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spans="1:26">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spans="1:26">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spans="1:26">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spans="1:26">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spans="1:26">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spans="1:26">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spans="1:26">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spans="1:2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spans="1:26">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spans="1:26">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spans="1:26">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spans="1:26">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spans="1:26">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spans="1:26">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spans="1:26">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spans="1:26">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spans="1:26">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spans="1:2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spans="1:26">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spans="1:26">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spans="1:26">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spans="1:26">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spans="1:26">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spans="1:26">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spans="1:26">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spans="1:26">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spans="1:26">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spans="1:2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spans="1:26">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spans="1:26">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spans="1:26">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spans="1:26">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spans="1:26">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spans="1:26">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spans="1:26">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spans="1:26">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spans="1:26">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spans="1:2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spans="1:26">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spans="1:26">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spans="1:26">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spans="1:26">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spans="1:26">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spans="1:26">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spans="1:26">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spans="1:26">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spans="1:26">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spans="1:2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spans="1:26">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spans="1:26">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spans="1:26">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spans="1:26">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spans="1:26">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spans="1:26">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spans="1:26">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spans="1:26">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spans="1:26">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spans="1:2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spans="1:26">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spans="1:26">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spans="1:26">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spans="1:26">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spans="1:26">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spans="1:26">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spans="1:26">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spans="1:26">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spans="1:26">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spans="1:2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spans="1:26">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spans="1:26">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spans="1:26">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spans="1:26">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2">
    <mergeCell ref="A1:E1"/>
    <mergeCell ref="A4:B4"/>
  </mergeCells>
  <pageMargins left="0.7" right="0.7" top="0.75" bottom="0.75" header="0" footer="0"/>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00"/>
  <sheetViews>
    <sheetView workbookViewId="0">
      <selection activeCell="F12" sqref="F12"/>
    </sheetView>
  </sheetViews>
  <sheetFormatPr defaultColWidth="12.625" defaultRowHeight="15" customHeight="1" outlineLevelCol="5"/>
  <cols>
    <col min="1" max="2" width="7.625" customWidth="1"/>
    <col min="3" max="3" width="11.25" customWidth="1"/>
    <col min="4" max="26" width="7.625" customWidth="1"/>
  </cols>
  <sheetData>
    <row r="1" spans="1:3">
      <c r="A1" s="1"/>
      <c r="B1" s="1"/>
      <c r="C1" s="1" t="s">
        <v>332</v>
      </c>
    </row>
    <row r="2" spans="3:5">
      <c r="C2" s="2" t="s">
        <v>18</v>
      </c>
      <c r="D2" s="3">
        <v>0</v>
      </c>
      <c r="E2" s="2">
        <f>'Proposal Sheet'!D2*D2</f>
        <v>0</v>
      </c>
    </row>
    <row r="3" spans="3:5">
      <c r="C3" s="2" t="s">
        <v>144</v>
      </c>
      <c r="D3" s="3">
        <v>0.25</v>
      </c>
      <c r="E3" s="2">
        <f>'Interim Report Sheet'!D2*D3</f>
        <v>14</v>
      </c>
    </row>
    <row r="4" spans="3:5">
      <c r="C4" s="2" t="s">
        <v>189</v>
      </c>
      <c r="D4" s="3">
        <v>0</v>
      </c>
      <c r="E4" s="2">
        <f>'Artefact Sheet'!D2*D4</f>
        <v>0</v>
      </c>
    </row>
    <row r="5" spans="1:5">
      <c r="A5" s="1" t="s">
        <v>333</v>
      </c>
      <c r="C5" s="2" t="s">
        <v>212</v>
      </c>
      <c r="D5" s="3">
        <v>0</v>
      </c>
      <c r="E5" s="2">
        <f>'Logs Sheet'!D2*D5</f>
        <v>0</v>
      </c>
    </row>
    <row r="6" spans="1:5">
      <c r="A6" s="2" t="s">
        <v>334</v>
      </c>
      <c r="C6" s="2" t="s">
        <v>236</v>
      </c>
      <c r="D6" s="3">
        <v>0.75</v>
      </c>
      <c r="E6" s="2">
        <f>'Final Report Sheet'!D2*D6</f>
        <v>31.125</v>
      </c>
    </row>
    <row r="7" spans="1:5">
      <c r="A7" s="2" t="s">
        <v>9</v>
      </c>
      <c r="C7" s="2" t="s">
        <v>16</v>
      </c>
      <c r="D7" s="3">
        <v>0</v>
      </c>
      <c r="E7" s="2">
        <f>'Viva Sheet'!D2*D7</f>
        <v>0</v>
      </c>
    </row>
    <row r="8" spans="4:6">
      <c r="D8" s="3">
        <f t="shared" ref="D8:E8" si="0">SUM(D2:D7)</f>
        <v>1</v>
      </c>
      <c r="E8" s="2">
        <f t="shared" si="0"/>
        <v>45.125</v>
      </c>
      <c r="F8" s="2" t="str">
        <f>IF(E8&gt;93,"A+",IF(E8&gt;82,"A",IF(E8&gt;70,"A-",IF(E8&gt;65,"B+",IF(E8&gt;60,"B",IF(E8&gt;55,"C+",IF(E8&gt;50,"C",IF(E8&gt;45,"D+",IF(E8&gt;40,"D",IF(E8&gt;35,"F1",IF(E8&gt;20,"F2","F3")))))))))))</f>
        <v>D+</v>
      </c>
    </row>
    <row r="10" spans="5:5">
      <c r="E10" s="2" t="str">
        <f>IF((AND(E6&gt;=10,E8&gt;=40,E7&gt;=4)),"PASS","FAIL")</f>
        <v>FAIL</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pane xSplit="3" ySplit="4" topLeftCell="D5" activePane="bottomRight" state="frozen"/>
      <selection/>
      <selection pane="topRight"/>
      <selection pane="bottomLeft"/>
      <selection pane="bottomRight" activeCell="C5" sqref="C5"/>
    </sheetView>
  </sheetViews>
  <sheetFormatPr defaultColWidth="12.625" defaultRowHeight="15" customHeight="1"/>
  <cols>
    <col min="1" max="1" width="14.25" customWidth="1"/>
    <col min="2" max="2" width="7.25" customWidth="1"/>
    <col min="3" max="3" width="13.75" customWidth="1"/>
    <col min="4" max="4" width="33" customWidth="1"/>
    <col min="5" max="5" width="31.25" customWidth="1"/>
    <col min="6" max="6" width="33.5" customWidth="1"/>
    <col min="7" max="8" width="30.875" customWidth="1"/>
    <col min="9" max="9" width="31.375" customWidth="1"/>
    <col min="10" max="10" width="30.625" customWidth="1"/>
    <col min="11" max="11" width="31.25" customWidth="1"/>
    <col min="12" max="12" width="30.875" customWidth="1"/>
    <col min="13" max="13" width="31.25" customWidth="1"/>
    <col min="14" max="14" width="31.75" customWidth="1"/>
    <col min="15" max="26" width="7.75" customWidth="1"/>
  </cols>
  <sheetData>
    <row r="1" ht="18" customHeight="1" spans="1:26">
      <c r="A1" s="29" t="s">
        <v>144</v>
      </c>
      <c r="F1" s="29"/>
      <c r="G1" s="30"/>
      <c r="H1" s="30"/>
      <c r="I1" s="30"/>
      <c r="J1" s="30"/>
      <c r="K1" s="30"/>
      <c r="L1" s="30"/>
      <c r="M1" s="30"/>
      <c r="N1" s="30"/>
      <c r="O1" s="30"/>
      <c r="P1" s="30"/>
      <c r="Q1" s="30"/>
      <c r="R1" s="30"/>
      <c r="S1" s="30"/>
      <c r="T1" s="30"/>
      <c r="U1" s="30"/>
      <c r="V1" s="30"/>
      <c r="W1" s="30"/>
      <c r="X1" s="30"/>
      <c r="Y1" s="30"/>
      <c r="Z1" s="30"/>
    </row>
    <row r="2" spans="1:26">
      <c r="A2" s="31"/>
      <c r="B2" s="32"/>
      <c r="C2" s="32"/>
      <c r="D2" s="30"/>
      <c r="E2" s="30"/>
      <c r="F2" s="30"/>
      <c r="G2" s="30"/>
      <c r="H2" s="30"/>
      <c r="I2" s="30"/>
      <c r="J2" s="30"/>
      <c r="K2" s="30"/>
      <c r="L2" s="30"/>
      <c r="M2" s="30"/>
      <c r="N2" s="30"/>
      <c r="O2" s="30"/>
      <c r="P2" s="30"/>
      <c r="Q2" s="30"/>
      <c r="R2" s="30"/>
      <c r="S2" s="30"/>
      <c r="T2" s="30"/>
      <c r="U2" s="30"/>
      <c r="V2" s="30"/>
      <c r="W2" s="30"/>
      <c r="X2" s="30"/>
      <c r="Y2" s="30"/>
      <c r="Z2" s="30"/>
    </row>
    <row r="3" spans="1:26">
      <c r="A3" s="31"/>
      <c r="B3" s="32"/>
      <c r="C3" s="32"/>
      <c r="D3" s="33"/>
      <c r="E3" s="33"/>
      <c r="F3" s="33"/>
      <c r="G3" s="33"/>
      <c r="H3" s="33"/>
      <c r="I3" s="33"/>
      <c r="J3" s="33"/>
      <c r="K3" s="33"/>
      <c r="L3" s="33"/>
      <c r="M3" s="33"/>
      <c r="N3" s="33"/>
      <c r="O3" s="30"/>
      <c r="P3" s="30"/>
      <c r="Q3" s="30"/>
      <c r="R3" s="30"/>
      <c r="S3" s="30"/>
      <c r="T3" s="30"/>
      <c r="U3" s="30"/>
      <c r="V3" s="30"/>
      <c r="W3" s="30"/>
      <c r="X3" s="30"/>
      <c r="Y3" s="30"/>
      <c r="Z3" s="30"/>
    </row>
    <row r="4" spans="1:26">
      <c r="A4" s="34" t="s">
        <v>19</v>
      </c>
      <c r="B4" s="12"/>
      <c r="C4" s="35" t="s">
        <v>20</v>
      </c>
      <c r="D4" s="36">
        <v>1</v>
      </c>
      <c r="E4" s="36">
        <v>0.9</v>
      </c>
      <c r="F4" s="36">
        <v>0.8</v>
      </c>
      <c r="G4" s="36">
        <v>0.7</v>
      </c>
      <c r="H4" s="36">
        <v>0.6</v>
      </c>
      <c r="I4" s="36">
        <v>0.5</v>
      </c>
      <c r="J4" s="36">
        <v>0.4</v>
      </c>
      <c r="K4" s="36">
        <v>0.3</v>
      </c>
      <c r="L4" s="36">
        <v>0.2</v>
      </c>
      <c r="M4" s="36">
        <v>0.1</v>
      </c>
      <c r="N4" s="36">
        <v>0</v>
      </c>
      <c r="O4" s="30"/>
      <c r="P4" s="30"/>
      <c r="Q4" s="30"/>
      <c r="R4" s="30"/>
      <c r="S4" s="30"/>
      <c r="T4" s="30"/>
      <c r="U4" s="30"/>
      <c r="V4" s="30"/>
      <c r="W4" s="30"/>
      <c r="X4" s="30"/>
      <c r="Y4" s="30"/>
      <c r="Z4" s="30"/>
    </row>
    <row r="5" ht="86.25" customHeight="1" spans="1:26">
      <c r="A5" s="37" t="s">
        <v>145</v>
      </c>
      <c r="B5" s="38">
        <v>20</v>
      </c>
      <c r="C5" s="48">
        <v>12</v>
      </c>
      <c r="D5" s="40" t="s">
        <v>146</v>
      </c>
      <c r="E5" s="40" t="s">
        <v>147</v>
      </c>
      <c r="F5" s="40" t="s">
        <v>148</v>
      </c>
      <c r="G5" s="40" t="s">
        <v>149</v>
      </c>
      <c r="H5" s="40" t="s">
        <v>150</v>
      </c>
      <c r="I5" s="40" t="s">
        <v>151</v>
      </c>
      <c r="J5" s="40" t="s">
        <v>152</v>
      </c>
      <c r="K5" s="40" t="s">
        <v>153</v>
      </c>
      <c r="L5" s="40" t="s">
        <v>154</v>
      </c>
      <c r="M5" s="40" t="s">
        <v>155</v>
      </c>
      <c r="N5" s="40" t="s">
        <v>32</v>
      </c>
      <c r="O5" s="30"/>
      <c r="P5" s="30"/>
      <c r="Q5" s="30"/>
      <c r="R5" s="30"/>
      <c r="S5" s="30"/>
      <c r="T5" s="30"/>
      <c r="U5" s="30"/>
      <c r="V5" s="30"/>
      <c r="W5" s="30"/>
      <c r="X5" s="30"/>
      <c r="Y5" s="30"/>
      <c r="Z5" s="30"/>
    </row>
    <row r="6" ht="86.25" customHeight="1" spans="1:26">
      <c r="A6" s="37" t="s">
        <v>156</v>
      </c>
      <c r="B6" s="38">
        <v>20</v>
      </c>
      <c r="C6" s="48">
        <v>14</v>
      </c>
      <c r="D6" s="40" t="s">
        <v>157</v>
      </c>
      <c r="E6" s="40" t="s">
        <v>158</v>
      </c>
      <c r="F6" s="40" t="s">
        <v>159</v>
      </c>
      <c r="G6" s="40" t="s">
        <v>160</v>
      </c>
      <c r="H6" s="40" t="s">
        <v>161</v>
      </c>
      <c r="I6" s="40" t="s">
        <v>162</v>
      </c>
      <c r="J6" s="40" t="s">
        <v>163</v>
      </c>
      <c r="K6" s="40" t="s">
        <v>164</v>
      </c>
      <c r="L6" s="40" t="s">
        <v>165</v>
      </c>
      <c r="M6" s="30" t="s">
        <v>166</v>
      </c>
      <c r="N6" s="46" t="s">
        <v>32</v>
      </c>
      <c r="O6" s="30"/>
      <c r="P6" s="30"/>
      <c r="Q6" s="30"/>
      <c r="R6" s="30"/>
      <c r="S6" s="30"/>
      <c r="T6" s="30"/>
      <c r="U6" s="30"/>
      <c r="V6" s="30"/>
      <c r="W6" s="30"/>
      <c r="X6" s="30"/>
      <c r="Y6" s="30"/>
      <c r="Z6" s="30"/>
    </row>
    <row r="7" ht="86.25" customHeight="1" spans="1:26">
      <c r="A7" s="37" t="s">
        <v>167</v>
      </c>
      <c r="B7" s="38">
        <v>30</v>
      </c>
      <c r="C7" s="48">
        <v>15</v>
      </c>
      <c r="D7" s="40" t="s">
        <v>168</v>
      </c>
      <c r="E7" s="40" t="s">
        <v>169</v>
      </c>
      <c r="F7" s="40" t="s">
        <v>170</v>
      </c>
      <c r="G7" s="40" t="s">
        <v>171</v>
      </c>
      <c r="H7" s="40" t="s">
        <v>172</v>
      </c>
      <c r="I7" s="40" t="s">
        <v>173</v>
      </c>
      <c r="J7" s="40" t="s">
        <v>174</v>
      </c>
      <c r="K7" s="40" t="s">
        <v>175</v>
      </c>
      <c r="L7" s="40" t="s">
        <v>176</v>
      </c>
      <c r="M7" s="40" t="s">
        <v>177</v>
      </c>
      <c r="N7" s="40" t="s">
        <v>32</v>
      </c>
      <c r="O7" s="30"/>
      <c r="P7" s="30"/>
      <c r="Q7" s="30"/>
      <c r="R7" s="30"/>
      <c r="S7" s="30"/>
      <c r="T7" s="30"/>
      <c r="U7" s="30"/>
      <c r="V7" s="30"/>
      <c r="W7" s="30"/>
      <c r="X7" s="30"/>
      <c r="Y7" s="30"/>
      <c r="Z7" s="30"/>
    </row>
    <row r="8" ht="86.25" customHeight="1" spans="1:26">
      <c r="A8" s="37" t="s">
        <v>178</v>
      </c>
      <c r="B8" s="38">
        <v>30</v>
      </c>
      <c r="C8" s="48">
        <v>15</v>
      </c>
      <c r="D8" s="40" t="s">
        <v>179</v>
      </c>
      <c r="E8" s="40" t="s">
        <v>180</v>
      </c>
      <c r="F8" s="40" t="s">
        <v>181</v>
      </c>
      <c r="G8" s="40" t="s">
        <v>182</v>
      </c>
      <c r="H8" s="40" t="s">
        <v>183</v>
      </c>
      <c r="I8" s="40" t="s">
        <v>184</v>
      </c>
      <c r="J8" s="40" t="s">
        <v>185</v>
      </c>
      <c r="K8" s="40" t="s">
        <v>186</v>
      </c>
      <c r="L8" s="40" t="s">
        <v>187</v>
      </c>
      <c r="M8" s="40" t="s">
        <v>188</v>
      </c>
      <c r="N8" s="40" t="s">
        <v>32</v>
      </c>
      <c r="O8" s="30"/>
      <c r="P8" s="30"/>
      <c r="Q8" s="30"/>
      <c r="R8" s="30"/>
      <c r="S8" s="30"/>
      <c r="T8" s="30"/>
      <c r="U8" s="30"/>
      <c r="V8" s="30"/>
      <c r="W8" s="30"/>
      <c r="X8" s="30"/>
      <c r="Y8" s="30"/>
      <c r="Z8" s="30"/>
    </row>
    <row r="9" spans="1:26">
      <c r="A9" s="30"/>
      <c r="B9" s="30"/>
      <c r="C9" s="30"/>
      <c r="D9" s="30"/>
      <c r="E9" s="30"/>
      <c r="F9" s="30"/>
      <c r="G9" s="30"/>
      <c r="H9" s="30"/>
      <c r="I9" s="30"/>
      <c r="J9" s="30"/>
      <c r="K9" s="30"/>
      <c r="L9" s="30"/>
      <c r="M9" s="30"/>
      <c r="N9" s="30"/>
      <c r="O9" s="30"/>
      <c r="P9" s="30"/>
      <c r="Q9" s="30"/>
      <c r="R9" s="30"/>
      <c r="S9" s="30"/>
      <c r="T9" s="30"/>
      <c r="U9" s="30"/>
      <c r="V9" s="30"/>
      <c r="W9" s="30"/>
      <c r="X9" s="30"/>
      <c r="Y9" s="30"/>
      <c r="Z9" s="30"/>
    </row>
    <row r="10" spans="1:26">
      <c r="A10" s="31" t="s">
        <v>143</v>
      </c>
      <c r="B10" s="30">
        <f t="shared" ref="B10:C10" si="0">SUM(B5:B8)</f>
        <v>100</v>
      </c>
      <c r="C10" s="30">
        <f>SUM(C5:C9)</f>
        <v>56</v>
      </c>
      <c r="D10" s="30"/>
      <c r="E10" s="30"/>
      <c r="F10" s="30"/>
      <c r="G10" s="30"/>
      <c r="H10" s="30"/>
      <c r="I10" s="30"/>
      <c r="J10" s="30"/>
      <c r="K10" s="30"/>
      <c r="L10" s="30"/>
      <c r="M10" s="30"/>
      <c r="N10" s="30"/>
      <c r="O10" s="30"/>
      <c r="P10" s="30"/>
      <c r="Q10" s="30"/>
      <c r="R10" s="30"/>
      <c r="S10" s="30"/>
      <c r="T10" s="30"/>
      <c r="U10" s="30"/>
      <c r="V10" s="30"/>
      <c r="W10" s="30"/>
      <c r="X10" s="30"/>
      <c r="Y10" s="30"/>
      <c r="Z10" s="30"/>
    </row>
    <row r="11" spans="1:26">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spans="1:26">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spans="1:26">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spans="1:26">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spans="1:26">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spans="1:26">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spans="1: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spans="1:26">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spans="1:26">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spans="1:26">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spans="1:26">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spans="1:26">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spans="1:26">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spans="1:26">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spans="1:26">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spans="1:26">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spans="1:2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spans="1:26">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spans="1:26">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spans="1:26">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spans="1:26">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spans="1:26">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spans="1:26">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spans="1:26">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spans="1:26">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spans="1:26">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spans="1:2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spans="1:26">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spans="1:26">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spans="1:26">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spans="1:26">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spans="1:26">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spans="1:26">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spans="1:26">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spans="1:26">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spans="1:26">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spans="1:2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spans="1:26">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spans="1:26">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spans="1:26">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spans="1:26">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spans="1:26">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spans="1:26">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spans="1:26">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spans="1:26">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spans="1:26">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spans="1:2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spans="1:26">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spans="1:26">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spans="1:26">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spans="1:26">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spans="1:26">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spans="1:26">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spans="1:26">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spans="1:26">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spans="1:26">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spans="1:2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spans="1:26">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spans="1:26">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spans="1:26">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spans="1:26">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spans="1:26">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spans="1:26">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spans="1:26">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spans="1:26">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spans="1:26">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spans="1:2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spans="1:26">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spans="1:26">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spans="1:26">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spans="1:26">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spans="1:26">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spans="1:26">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spans="1:26">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spans="1:26">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spans="1:26">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spans="1:2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spans="1:26">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spans="1:26">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spans="1:26">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spans="1:26">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spans="1:26">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spans="1:26">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spans="1:26">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spans="1:26">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spans="1:26">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spans="1:2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spans="1:26">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spans="1:26">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spans="1:26">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spans="1:26">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spans="1:26">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spans="1:26">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spans="1:26">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spans="1:26">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spans="1:26">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spans="1:2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spans="1:26">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spans="1:26">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spans="1:26">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spans="1:26">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spans="1:26">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spans="1:26">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spans="1:26">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spans="1:26">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spans="1:26">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spans="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spans="1:26">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spans="1:26">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spans="1:26">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spans="1:26">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spans="1:26">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spans="1:26">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spans="1:26">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spans="1:26">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spans="1:26">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spans="1:2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spans="1:26">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spans="1:26">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spans="1:26">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spans="1:26">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spans="1:26">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spans="1:26">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spans="1:26">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spans="1:26">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spans="1:26">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spans="1:2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spans="1:26">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spans="1:26">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spans="1:26">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spans="1:26">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spans="1:26">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spans="1:26">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spans="1:26">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spans="1:26">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spans="1:26">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spans="1:2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spans="1:26">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spans="1:26">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spans="1:26">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spans="1:26">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spans="1:26">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spans="1:26">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spans="1:26">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spans="1:26">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spans="1:26">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spans="1:2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spans="1:26">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spans="1:26">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spans="1:26">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spans="1:26">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spans="1:26">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spans="1:26">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spans="1:26">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spans="1:26">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spans="1:26">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spans="1:2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spans="1:26">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spans="1:26">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spans="1:26">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spans="1:26">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spans="1:26">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spans="1:26">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spans="1:26">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spans="1:26">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spans="1:26">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spans="1:2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spans="1:26">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spans="1:26">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spans="1:26">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spans="1:26">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spans="1:26">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spans="1:26">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spans="1:26">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spans="1:26">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spans="1:26">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spans="1:2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spans="1:26">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spans="1:26">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spans="1:26">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spans="1:26">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spans="1:26">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spans="1:26">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spans="1:26">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spans="1:26">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spans="1:26">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spans="1:2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spans="1:26">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spans="1:26">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spans="1:26">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spans="1:26">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spans="1:26">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spans="1:26">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spans="1:26">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spans="1:26">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spans="1:26">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spans="1:2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spans="1:26">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spans="1:26">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spans="1:26">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spans="1:26">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spans="1:26">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spans="1:26">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spans="1:26">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spans="1:26">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spans="1:26">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spans="1: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spans="1:26">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spans="1:26">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spans="1:26">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spans="1:26">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spans="1:26">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spans="1:26">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spans="1:26">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spans="1:26">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spans="1:26">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spans="1:2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spans="1:26">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spans="1:26">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spans="1:26">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spans="1:26">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spans="1:26">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spans="1:26">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spans="1:26">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spans="1:26">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spans="1:26">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spans="1:2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spans="1:26">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spans="1:26">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spans="1:26">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spans="1:26">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spans="1:26">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spans="1:26">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spans="1:26">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spans="1:26">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spans="1:26">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spans="1:2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spans="1:26">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spans="1:26">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spans="1:26">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spans="1:26">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spans="1:26">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spans="1:26">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spans="1:26">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spans="1:26">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spans="1:26">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spans="1:2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spans="1:26">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spans="1:26">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spans="1:26">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spans="1:26">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spans="1:26">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spans="1:26">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spans="1:26">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spans="1:26">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spans="1:26">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spans="1:2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spans="1:26">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spans="1:26">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spans="1:26">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spans="1:26">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spans="1:26">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spans="1:26">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spans="1:26">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spans="1:26">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spans="1:26">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spans="1:2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spans="1:26">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spans="1:26">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spans="1:26">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spans="1:26">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spans="1:26">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spans="1:26">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spans="1:26">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spans="1:26">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spans="1:26">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spans="1:2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spans="1:26">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spans="1:26">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spans="1:26">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spans="1:26">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spans="1:26">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spans="1:26">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spans="1:26">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spans="1:26">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spans="1:26">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spans="1:2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spans="1:26">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spans="1:26">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spans="1:26">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spans="1:26">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spans="1:26">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spans="1:26">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spans="1:26">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spans="1:26">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spans="1:26">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spans="1:2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spans="1:26">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spans="1:26">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spans="1:26">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spans="1:26">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spans="1:26">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spans="1:26">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spans="1:26">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spans="1:26">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spans="1:26">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spans="1: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spans="1:26">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spans="1:26">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spans="1:26">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spans="1:26">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spans="1:26">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spans="1:26">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spans="1:26">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spans="1:26">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spans="1:26">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spans="1:2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spans="1:26">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spans="1:26">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spans="1:26">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spans="1:26">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spans="1:26">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spans="1:26">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spans="1:26">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spans="1:26">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spans="1:26">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spans="1:2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spans="1:26">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spans="1:26">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spans="1:26">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spans="1:26">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spans="1:26">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spans="1:26">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spans="1:26">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spans="1:26">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spans="1:26">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spans="1:2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spans="1:26">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spans="1:26">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spans="1:26">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spans="1:26">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spans="1:26">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spans="1:26">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spans="1:26">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spans="1:26">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spans="1:26">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spans="1:2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spans="1:26">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spans="1:26">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spans="1:26">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spans="1:26">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spans="1:26">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spans="1:26">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spans="1:26">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spans="1:26">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spans="1:26">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spans="1:2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spans="1:26">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spans="1:26">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spans="1:26">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spans="1:26">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spans="1:26">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spans="1:26">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spans="1:26">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spans="1:26">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spans="1:26">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spans="1:2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spans="1:26">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spans="1:26">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spans="1:26">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spans="1:26">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spans="1:26">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spans="1:26">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spans="1:26">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spans="1:26">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spans="1:26">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spans="1:2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spans="1:26">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spans="1:26">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spans="1:26">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spans="1:26">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spans="1:26">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spans="1:26">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spans="1:26">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spans="1:26">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spans="1:26">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spans="1:2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spans="1:26">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spans="1:26">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spans="1:26">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spans="1:26">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spans="1:26">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spans="1:26">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spans="1:26">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spans="1:26">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spans="1:26">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spans="1:2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spans="1:26">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spans="1:26">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spans="1:26">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spans="1:26">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spans="1:26">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spans="1:26">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spans="1:26">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spans="1:26">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spans="1:26">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spans="1: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spans="1:26">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spans="1:26">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spans="1:26">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spans="1:26">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spans="1:26">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spans="1:26">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spans="1:26">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spans="1:26">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spans="1:26">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spans="1:2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spans="1:26">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spans="1:26">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spans="1:26">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spans="1:26">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spans="1:26">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spans="1:26">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spans="1:26">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spans="1:26">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spans="1:26">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spans="1:2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spans="1:26">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spans="1:26">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spans="1:26">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spans="1:26">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spans="1:26">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spans="1:26">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spans="1:26">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spans="1:26">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spans="1:26">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spans="1:2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spans="1:26">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spans="1:26">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spans="1:26">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spans="1:26">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spans="1:26">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spans="1:26">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spans="1:26">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spans="1:26">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spans="1:26">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spans="1:2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spans="1:26">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spans="1:26">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spans="1:26">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spans="1:26">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spans="1:26">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spans="1:26">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spans="1:26">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spans="1:26">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spans="1:26">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spans="1:2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spans="1:26">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spans="1:26">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spans="1:26">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spans="1:26">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spans="1:26">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spans="1:26">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spans="1:26">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spans="1:26">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spans="1:26">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spans="1:2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spans="1:26">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spans="1:26">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spans="1:26">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spans="1:26">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spans="1:26">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spans="1:26">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spans="1:26">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spans="1:26">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spans="1:26">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spans="1:2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spans="1:26">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spans="1:26">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spans="1:26">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spans="1:26">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spans="1:26">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spans="1:26">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spans="1:26">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spans="1:26">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spans="1:26">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spans="1:2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spans="1:26">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spans="1:26">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spans="1:26">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spans="1:26">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spans="1:26">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spans="1:26">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spans="1:26">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spans="1:26">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spans="1:26">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spans="1:2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spans="1:26">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spans="1:26">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spans="1:26">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spans="1:26">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spans="1:26">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spans="1:26">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spans="1:26">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spans="1:26">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spans="1:26">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spans="1: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spans="1:26">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spans="1:26">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spans="1:26">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spans="1:26">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spans="1:26">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spans="1:26">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spans="1:26">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spans="1:26">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spans="1:26">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spans="1:2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spans="1:26">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spans="1:26">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spans="1:26">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spans="1:26">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spans="1:26">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spans="1:26">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spans="1:26">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spans="1:26">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spans="1:26">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spans="1:2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spans="1:26">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spans="1:26">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spans="1:26">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spans="1:26">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spans="1:26">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spans="1:26">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spans="1:26">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spans="1:26">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spans="1:26">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spans="1:2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spans="1:26">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spans="1:26">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spans="1:26">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spans="1:26">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spans="1:26">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spans="1:26">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spans="1:26">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spans="1:26">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spans="1:26">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spans="1:2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spans="1:26">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spans="1:26">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spans="1:26">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spans="1:26">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spans="1:26">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spans="1:26">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spans="1:26">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spans="1:26">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spans="1:26">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spans="1:2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spans="1:26">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spans="1:26">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spans="1:26">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spans="1:26">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spans="1:26">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spans="1:26">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spans="1:26">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spans="1:26">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spans="1:26">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spans="1:2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spans="1:26">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spans="1:26">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spans="1:26">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spans="1:26">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spans="1:26">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spans="1:26">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spans="1:26">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spans="1:26">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spans="1:26">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spans="1:2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spans="1:26">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spans="1:26">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spans="1:26">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spans="1:26">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spans="1:26">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spans="1:26">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spans="1:26">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spans="1:26">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spans="1:26">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spans="1:2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spans="1:26">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spans="1:26">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spans="1:26">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spans="1:26">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spans="1:26">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spans="1:26">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spans="1:26">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spans="1:26">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spans="1:26">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spans="1:2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spans="1:26">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spans="1:26">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spans="1:26">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spans="1:26">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spans="1:26">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spans="1:26">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spans="1:26">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spans="1:26">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spans="1:26">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spans="1: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spans="1:26">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spans="1:26">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spans="1:26">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spans="1:26">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spans="1:26">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spans="1:26">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spans="1:26">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spans="1:26">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spans="1:26">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spans="1:2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spans="1:26">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spans="1:26">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spans="1:26">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spans="1:26">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spans="1:26">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spans="1:26">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spans="1:26">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spans="1:26">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spans="1:26">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spans="1:2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spans="1:26">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spans="1:26">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spans="1:26">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spans="1:26">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spans="1:26">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spans="1:26">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spans="1:26">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spans="1:26">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spans="1:26">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spans="1:2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spans="1:26">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spans="1:26">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spans="1:26">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spans="1:26">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spans="1:26">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spans="1:26">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spans="1:26">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spans="1:26">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spans="1:26">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spans="1:2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spans="1:26">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spans="1:26">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spans="1:26">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spans="1:26">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spans="1:26">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spans="1:26">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spans="1:26">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spans="1:26">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spans="1:26">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spans="1:2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spans="1:26">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spans="1:26">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spans="1:26">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spans="1:26">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spans="1:26">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spans="1:26">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spans="1:26">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spans="1:26">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spans="1:26">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spans="1:2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spans="1:26">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spans="1:26">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spans="1:26">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spans="1:26">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spans="1:26">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spans="1:26">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spans="1:26">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spans="1:26">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spans="1:26">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spans="1:2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spans="1:26">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spans="1:26">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spans="1:26">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spans="1:26">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spans="1:26">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spans="1:26">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spans="1:26">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spans="1:26">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spans="1:26">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spans="1:2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spans="1:26">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spans="1:26">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spans="1:26">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spans="1:26">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spans="1:26">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spans="1:26">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spans="1:26">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spans="1:26">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spans="1:26">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spans="1:2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spans="1:26">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spans="1:26">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spans="1:26">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spans="1:26">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spans="1:26">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spans="1:26">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spans="1:26">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spans="1:26">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spans="1:26">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spans="1: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spans="1:26">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spans="1:26">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spans="1:26">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spans="1:26">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spans="1:26">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spans="1:26">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spans="1:26">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spans="1:26">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spans="1:26">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spans="1:2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spans="1:26">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spans="1:26">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spans="1:26">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spans="1:26">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spans="1:26">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spans="1:26">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spans="1:26">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spans="1:26">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spans="1:26">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spans="1:2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spans="1:26">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spans="1:26">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spans="1:26">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spans="1:26">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spans="1:26">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spans="1:26">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spans="1:26">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spans="1:26">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spans="1:26">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spans="1:2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spans="1:26">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spans="1:26">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spans="1:26">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spans="1:26">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spans="1:26">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spans="1:26">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spans="1:26">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spans="1:26">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spans="1:26">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spans="1:2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spans="1:26">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spans="1:26">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spans="1:26">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spans="1:26">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spans="1:26">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spans="1:26">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spans="1:26">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spans="1:26">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spans="1:26">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spans="1:2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spans="1:26">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spans="1:26">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spans="1:26">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spans="1:26">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spans="1:26">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spans="1:26">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spans="1:26">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spans="1:26">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spans="1:26">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spans="1:2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spans="1:26">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spans="1:26">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spans="1:26">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spans="1:26">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spans="1:26">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spans="1:26">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spans="1:26">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spans="1:26">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spans="1:26">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spans="1:2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spans="1:26">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spans="1:26">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spans="1:26">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spans="1:26">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spans="1:26">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spans="1:26">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spans="1:26">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spans="1:26">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spans="1:26">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spans="1:2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spans="1:26">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spans="1:26">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spans="1:26">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spans="1:26">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spans="1:26">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spans="1:26">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spans="1:26">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spans="1:26">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spans="1:26">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spans="1:2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spans="1:26">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spans="1:26">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spans="1:26">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spans="1:26">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spans="1:26">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spans="1:26">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spans="1:26">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spans="1:26">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spans="1:26">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spans="1: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spans="1:26">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spans="1:26">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spans="1:26">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spans="1:26">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spans="1:26">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spans="1:26">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spans="1:26">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spans="1:26">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spans="1:26">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spans="1:2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spans="1:26">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spans="1:26">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spans="1:26">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spans="1:26">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spans="1:26">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spans="1:26">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spans="1:26">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spans="1:26">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spans="1:26">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spans="1:2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spans="1:26">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spans="1:26">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spans="1:26">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spans="1:26">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spans="1:26">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spans="1:26">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spans="1:26">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spans="1:26">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spans="1:26">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spans="1:2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spans="1:26">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spans="1:26">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spans="1:26">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spans="1:26">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spans="1:26">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spans="1:26">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spans="1:26">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spans="1:26">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spans="1:26">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spans="1:2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spans="1:26">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spans="1:26">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spans="1:26">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spans="1:26">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spans="1:26">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spans="1:26">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spans="1:26">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spans="1:26">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spans="1:26">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spans="1:2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spans="1:26">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spans="1:26">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spans="1:26">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spans="1:26">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spans="1:26">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spans="1:26">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spans="1:26">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spans="1:26">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spans="1:26">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spans="1:2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spans="1:26">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spans="1:26">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spans="1:26">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spans="1:26">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spans="1:26">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spans="1:26">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spans="1:26">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spans="1:26">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spans="1:26">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spans="1:2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spans="1:26">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spans="1:26">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spans="1:26">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spans="1:26">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spans="1:26">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spans="1:26">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spans="1:26">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spans="1:26">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spans="1:26">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spans="1:2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spans="1:26">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spans="1:26">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spans="1:26">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spans="1:26">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spans="1:26">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spans="1:26">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spans="1:26">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spans="1:26">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spans="1:26">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spans="1:2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spans="1:26">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spans="1:26">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spans="1:26">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spans="1:26">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spans="1:26">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spans="1:26">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spans="1:26">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spans="1:26">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spans="1:26">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spans="1: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spans="1:26">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spans="1:26">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spans="1:26">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spans="1:26">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spans="1:26">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spans="1:26">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spans="1:26">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spans="1:26">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spans="1:26">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spans="1:2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spans="1:26">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spans="1:26">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spans="1:26">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spans="1:26">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spans="1:26">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spans="1:26">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spans="1:26">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spans="1:26">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spans="1:26">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spans="1:2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spans="1:26">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spans="1:26">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spans="1:26">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spans="1:26">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spans="1:26">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spans="1:26">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spans="1:26">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spans="1:26">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spans="1:26">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spans="1:2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spans="1:26">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spans="1:26">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spans="1:26">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spans="1:26">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spans="1:26">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spans="1:26">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spans="1:26">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spans="1:26">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spans="1:26">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spans="1:2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spans="1:26">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spans="1:26">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spans="1:26">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spans="1:26">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spans="1:26">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spans="1:26">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spans="1:26">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spans="1:26">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spans="1:26">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spans="1:2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spans="1:26">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spans="1:26">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spans="1:26">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spans="1:26">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spans="1:26">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spans="1:26">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spans="1:26">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spans="1:26">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spans="1:26">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spans="1:2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spans="1:26">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spans="1:26">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spans="1:26">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spans="1:26">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spans="1:26">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spans="1:26">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spans="1:26">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spans="1:26">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spans="1:26">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spans="1:2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spans="1:26">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spans="1:26">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spans="1:26">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spans="1:26">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2">
    <mergeCell ref="A1:E1"/>
    <mergeCell ref="A4:B4"/>
  </mergeCells>
  <pageMargins left="0.7" right="0.7" top="0.75" bottom="0.75" header="0" footer="0"/>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pane xSplit="3" ySplit="4" topLeftCell="D5" activePane="bottomRight" state="frozen"/>
      <selection/>
      <selection pane="topRight"/>
      <selection pane="bottomLeft"/>
      <selection pane="bottomRight" activeCell="D5" sqref="D5"/>
    </sheetView>
  </sheetViews>
  <sheetFormatPr defaultColWidth="12.625" defaultRowHeight="15" customHeight="1"/>
  <cols>
    <col min="1" max="1" width="14.25" customWidth="1"/>
    <col min="2" max="2" width="7.25" customWidth="1"/>
    <col min="3" max="3" width="13.75" customWidth="1"/>
    <col min="4" max="4" width="33" customWidth="1"/>
    <col min="5" max="5" width="31.25" customWidth="1"/>
    <col min="6" max="6" width="33.5" customWidth="1"/>
    <col min="7" max="8" width="30.875" customWidth="1"/>
    <col min="9" max="9" width="31.375" customWidth="1"/>
    <col min="10" max="10" width="30.625" customWidth="1"/>
    <col min="11" max="11" width="31.25" customWidth="1"/>
    <col min="12" max="12" width="30.875" customWidth="1"/>
    <col min="13" max="13" width="31.25" customWidth="1"/>
    <col min="14" max="14" width="31.75" customWidth="1"/>
    <col min="15" max="26" width="7.75" customWidth="1"/>
  </cols>
  <sheetData>
    <row r="1" ht="18" customHeight="1" spans="1:26">
      <c r="A1" s="29" t="s">
        <v>189</v>
      </c>
      <c r="F1" s="29"/>
      <c r="G1" s="30"/>
      <c r="H1" s="30"/>
      <c r="I1" s="30"/>
      <c r="J1" s="30"/>
      <c r="K1" s="30"/>
      <c r="L1" s="30"/>
      <c r="M1" s="30"/>
      <c r="N1" s="30"/>
      <c r="O1" s="30"/>
      <c r="P1" s="30"/>
      <c r="Q1" s="30"/>
      <c r="R1" s="30"/>
      <c r="S1" s="30"/>
      <c r="T1" s="30"/>
      <c r="U1" s="30"/>
      <c r="V1" s="30"/>
      <c r="W1" s="30"/>
      <c r="X1" s="30"/>
      <c r="Y1" s="30"/>
      <c r="Z1" s="30"/>
    </row>
    <row r="2" spans="1:26">
      <c r="A2" s="31"/>
      <c r="B2" s="32"/>
      <c r="C2" s="32"/>
      <c r="D2" s="30"/>
      <c r="E2" s="30"/>
      <c r="F2" s="30"/>
      <c r="G2" s="30"/>
      <c r="H2" s="30"/>
      <c r="I2" s="30"/>
      <c r="J2" s="30"/>
      <c r="K2" s="30"/>
      <c r="L2" s="30"/>
      <c r="M2" s="30"/>
      <c r="N2" s="30"/>
      <c r="O2" s="30"/>
      <c r="P2" s="30"/>
      <c r="Q2" s="30"/>
      <c r="R2" s="30"/>
      <c r="S2" s="30"/>
      <c r="T2" s="30"/>
      <c r="U2" s="30"/>
      <c r="V2" s="30"/>
      <c r="W2" s="30"/>
      <c r="X2" s="30"/>
      <c r="Y2" s="30"/>
      <c r="Z2" s="30"/>
    </row>
    <row r="3" spans="1:26">
      <c r="A3" s="31"/>
      <c r="B3" s="32"/>
      <c r="C3" s="32"/>
      <c r="D3" s="33"/>
      <c r="E3" s="33"/>
      <c r="F3" s="33"/>
      <c r="G3" s="33"/>
      <c r="H3" s="33"/>
      <c r="I3" s="33"/>
      <c r="J3" s="33"/>
      <c r="K3" s="33"/>
      <c r="L3" s="33"/>
      <c r="M3" s="33"/>
      <c r="N3" s="33"/>
      <c r="O3" s="30"/>
      <c r="P3" s="30"/>
      <c r="Q3" s="30"/>
      <c r="R3" s="30"/>
      <c r="S3" s="30"/>
      <c r="T3" s="30"/>
      <c r="U3" s="30"/>
      <c r="V3" s="30"/>
      <c r="W3" s="30"/>
      <c r="X3" s="30"/>
      <c r="Y3" s="30"/>
      <c r="Z3" s="30"/>
    </row>
    <row r="4" spans="1:26">
      <c r="A4" s="34" t="s">
        <v>19</v>
      </c>
      <c r="B4" s="12"/>
      <c r="C4" s="35" t="s">
        <v>20</v>
      </c>
      <c r="D4" s="36">
        <v>1</v>
      </c>
      <c r="E4" s="36">
        <v>0.9</v>
      </c>
      <c r="F4" s="36">
        <v>0.8</v>
      </c>
      <c r="G4" s="36">
        <v>0.7</v>
      </c>
      <c r="H4" s="36">
        <v>0.6</v>
      </c>
      <c r="I4" s="36">
        <v>0.5</v>
      </c>
      <c r="J4" s="36">
        <v>0.4</v>
      </c>
      <c r="K4" s="36">
        <v>0.3</v>
      </c>
      <c r="L4" s="36">
        <v>0.2</v>
      </c>
      <c r="M4" s="36">
        <v>0.1</v>
      </c>
      <c r="N4" s="36">
        <v>0</v>
      </c>
      <c r="O4" s="30"/>
      <c r="P4" s="30"/>
      <c r="Q4" s="30"/>
      <c r="R4" s="30"/>
      <c r="S4" s="30"/>
      <c r="T4" s="30"/>
      <c r="U4" s="30"/>
      <c r="V4" s="30"/>
      <c r="W4" s="30"/>
      <c r="X4" s="30"/>
      <c r="Y4" s="30"/>
      <c r="Z4" s="30"/>
    </row>
    <row r="5" ht="86.25" customHeight="1" spans="1:26">
      <c r="A5" s="37" t="s">
        <v>190</v>
      </c>
      <c r="B5" s="38">
        <v>60</v>
      </c>
      <c r="C5" s="39">
        <v>0</v>
      </c>
      <c r="D5" s="40" t="s">
        <v>191</v>
      </c>
      <c r="E5" s="40" t="s">
        <v>192</v>
      </c>
      <c r="F5" s="40" t="s">
        <v>193</v>
      </c>
      <c r="G5" s="40" t="s">
        <v>194</v>
      </c>
      <c r="H5" s="40" t="s">
        <v>195</v>
      </c>
      <c r="I5" s="40" t="s">
        <v>196</v>
      </c>
      <c r="J5" s="40" t="s">
        <v>197</v>
      </c>
      <c r="K5" s="40" t="s">
        <v>198</v>
      </c>
      <c r="L5" s="40" t="s">
        <v>199</v>
      </c>
      <c r="M5" s="40" t="s">
        <v>200</v>
      </c>
      <c r="N5" s="40" t="s">
        <v>32</v>
      </c>
      <c r="O5" s="30"/>
      <c r="P5" s="30"/>
      <c r="Q5" s="30"/>
      <c r="R5" s="30"/>
      <c r="S5" s="30"/>
      <c r="T5" s="30"/>
      <c r="U5" s="30"/>
      <c r="V5" s="30"/>
      <c r="W5" s="30"/>
      <c r="X5" s="30"/>
      <c r="Y5" s="30"/>
      <c r="Z5" s="30"/>
    </row>
    <row r="6" ht="86.25" customHeight="1" spans="1:26">
      <c r="A6" s="37" t="s">
        <v>201</v>
      </c>
      <c r="B6" s="38">
        <v>40</v>
      </c>
      <c r="C6" s="39">
        <v>0</v>
      </c>
      <c r="D6" s="40" t="s">
        <v>202</v>
      </c>
      <c r="E6" s="40" t="s">
        <v>203</v>
      </c>
      <c r="F6" s="40" t="s">
        <v>204</v>
      </c>
      <c r="G6" s="40" t="s">
        <v>205</v>
      </c>
      <c r="H6" s="40" t="s">
        <v>206</v>
      </c>
      <c r="I6" s="40" t="s">
        <v>207</v>
      </c>
      <c r="J6" s="40" t="s">
        <v>208</v>
      </c>
      <c r="K6" s="40" t="s">
        <v>209</v>
      </c>
      <c r="L6" s="40" t="s">
        <v>210</v>
      </c>
      <c r="M6" s="40" t="s">
        <v>211</v>
      </c>
      <c r="N6" s="40" t="s">
        <v>32</v>
      </c>
      <c r="O6" s="30"/>
      <c r="P6" s="30"/>
      <c r="Q6" s="30"/>
      <c r="R6" s="30"/>
      <c r="S6" s="30"/>
      <c r="T6" s="30"/>
      <c r="U6" s="30"/>
      <c r="V6" s="30"/>
      <c r="W6" s="30"/>
      <c r="X6" s="30"/>
      <c r="Y6" s="30"/>
      <c r="Z6" s="30"/>
    </row>
    <row r="7" spans="1:26">
      <c r="A7" s="30"/>
      <c r="B7" s="30"/>
      <c r="C7" s="30"/>
      <c r="D7" s="30"/>
      <c r="E7" s="30"/>
      <c r="F7" s="30"/>
      <c r="G7" s="30"/>
      <c r="H7" s="30"/>
      <c r="I7" s="30"/>
      <c r="J7" s="30"/>
      <c r="K7" s="30"/>
      <c r="L7" s="30"/>
      <c r="M7" s="30"/>
      <c r="N7" s="30"/>
      <c r="O7" s="30"/>
      <c r="P7" s="30"/>
      <c r="Q7" s="30"/>
      <c r="R7" s="30"/>
      <c r="S7" s="30"/>
      <c r="T7" s="30"/>
      <c r="U7" s="30"/>
      <c r="V7" s="30"/>
      <c r="W7" s="30"/>
      <c r="X7" s="30"/>
      <c r="Y7" s="30"/>
      <c r="Z7" s="30"/>
    </row>
    <row r="8" spans="1:26">
      <c r="A8" s="31" t="s">
        <v>143</v>
      </c>
      <c r="B8" s="30">
        <f t="shared" ref="B8:C8" si="0">SUM(B5:B6)</f>
        <v>100</v>
      </c>
      <c r="C8" s="30">
        <f t="shared" si="0"/>
        <v>0</v>
      </c>
      <c r="D8" s="30"/>
      <c r="E8" s="30"/>
      <c r="F8" s="30"/>
      <c r="G8" s="30"/>
      <c r="H8" s="30"/>
      <c r="I8" s="30"/>
      <c r="J8" s="30"/>
      <c r="K8" s="30"/>
      <c r="L8" s="30"/>
      <c r="M8" s="30"/>
      <c r="N8" s="30"/>
      <c r="O8" s="30"/>
      <c r="P8" s="30"/>
      <c r="Q8" s="30"/>
      <c r="R8" s="30"/>
      <c r="S8" s="30"/>
      <c r="T8" s="30"/>
      <c r="U8" s="30"/>
      <c r="V8" s="30"/>
      <c r="W8" s="30"/>
      <c r="X8" s="30"/>
      <c r="Y8" s="30"/>
      <c r="Z8" s="30"/>
    </row>
    <row r="9" spans="1:26">
      <c r="A9" s="30"/>
      <c r="B9" s="30"/>
      <c r="C9" s="30"/>
      <c r="D9" s="30"/>
      <c r="E9" s="30"/>
      <c r="F9" s="30"/>
      <c r="G9" s="30"/>
      <c r="H9" s="30"/>
      <c r="I9" s="30"/>
      <c r="J9" s="30"/>
      <c r="K9" s="30"/>
      <c r="L9" s="30"/>
      <c r="M9" s="30"/>
      <c r="N9" s="30"/>
      <c r="O9" s="30"/>
      <c r="P9" s="30"/>
      <c r="Q9" s="30"/>
      <c r="R9" s="30"/>
      <c r="S9" s="30"/>
      <c r="T9" s="30"/>
      <c r="U9" s="30"/>
      <c r="V9" s="30"/>
      <c r="W9" s="30"/>
      <c r="X9" s="30"/>
      <c r="Y9" s="30"/>
      <c r="Z9" s="30"/>
    </row>
    <row r="10" spans="1:26">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spans="1:26">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spans="1:26">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spans="1:26">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spans="1:26">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spans="1:26">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spans="1: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spans="1:26">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spans="1:26">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spans="1:26">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spans="1:26">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spans="1:26">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spans="1:26">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spans="1:26">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spans="1:26">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spans="1:26">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spans="1:2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spans="1:26">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spans="1:26">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spans="1:26">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spans="1:26">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spans="1:26">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spans="1:26">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spans="1:26">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spans="1:26">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spans="1:26">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spans="1:2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spans="1:26">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spans="1:26">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spans="1:26">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spans="1:26">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spans="1:26">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spans="1:26">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spans="1:26">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spans="1:26">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spans="1:26">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spans="1:2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spans="1:26">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spans="1:26">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spans="1:26">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spans="1:26">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spans="1:26">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spans="1:26">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spans="1:26">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spans="1:26">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spans="1:26">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spans="1:2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spans="1:26">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spans="1:26">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spans="1:26">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spans="1:26">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spans="1:26">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spans="1:26">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spans="1:26">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spans="1:26">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spans="1:26">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spans="1:2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spans="1:26">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spans="1:26">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spans="1:26">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spans="1:26">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spans="1:26">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spans="1:26">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spans="1:26">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spans="1:26">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spans="1:26">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spans="1:2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spans="1:26">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spans="1:26">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spans="1:26">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spans="1:26">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spans="1:26">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spans="1:26">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spans="1:26">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spans="1:26">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spans="1:26">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spans="1:2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spans="1:26">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spans="1:26">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spans="1:26">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spans="1:26">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spans="1:26">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spans="1:26">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spans="1:26">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spans="1:26">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spans="1:26">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spans="1:2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spans="1:26">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spans="1:26">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spans="1:26">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spans="1:26">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spans="1:26">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spans="1:26">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spans="1:26">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spans="1:26">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spans="1:26">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spans="1:2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spans="1:26">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spans="1:26">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spans="1:26">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spans="1:26">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spans="1:26">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spans="1:26">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spans="1:26">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spans="1:26">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spans="1:26">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spans="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spans="1:26">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spans="1:26">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spans="1:26">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spans="1:26">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spans="1:26">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spans="1:26">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spans="1:26">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spans="1:26">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spans="1:26">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spans="1:2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spans="1:26">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spans="1:26">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spans="1:26">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spans="1:26">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spans="1:26">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spans="1:26">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spans="1:26">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spans="1:26">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spans="1:26">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spans="1:2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spans="1:26">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spans="1:26">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spans="1:26">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spans="1:26">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spans="1:26">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spans="1:26">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spans="1:26">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spans="1:26">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spans="1:26">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spans="1:2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spans="1:26">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spans="1:26">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spans="1:26">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spans="1:26">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spans="1:26">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spans="1:26">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spans="1:26">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spans="1:26">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spans="1:26">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spans="1:2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spans="1:26">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spans="1:26">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spans="1:26">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spans="1:26">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spans="1:26">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spans="1:26">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spans="1:26">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spans="1:26">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spans="1:26">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spans="1:2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spans="1:26">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spans="1:26">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spans="1:26">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spans="1:26">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spans="1:26">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spans="1:26">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spans="1:26">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spans="1:26">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spans="1:26">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spans="1:2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spans="1:26">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spans="1:26">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spans="1:26">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spans="1:26">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spans="1:26">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spans="1:26">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spans="1:26">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spans="1:26">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spans="1:26">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spans="1:2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spans="1:26">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spans="1:26">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spans="1:26">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spans="1:26">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spans="1:26">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spans="1:26">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spans="1:26">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spans="1:26">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spans="1:26">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spans="1:2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spans="1:26">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spans="1:26">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spans="1:26">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spans="1:26">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spans="1:26">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spans="1:26">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spans="1:26">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spans="1:26">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spans="1:26">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spans="1:2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spans="1:26">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spans="1:26">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spans="1:26">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spans="1:26">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spans="1:26">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spans="1:26">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spans="1:26">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spans="1:26">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spans="1:26">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spans="1: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spans="1:26">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spans="1:26">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spans="1:26">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spans="1:26">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spans="1:26">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spans="1:26">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spans="1:26">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spans="1:26">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spans="1:26">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spans="1:2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spans="1:26">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spans="1:26">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spans="1:26">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spans="1:26">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spans="1:26">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spans="1:26">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spans="1:26">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spans="1:26">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spans="1:26">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spans="1:2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spans="1:26">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spans="1:26">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spans="1:26">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spans="1:26">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spans="1:26">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spans="1:26">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spans="1:26">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spans="1:26">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spans="1:26">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spans="1:2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spans="1:26">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spans="1:26">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spans="1:26">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spans="1:26">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spans="1:26">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spans="1:26">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spans="1:26">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spans="1:26">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spans="1:26">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spans="1:2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spans="1:26">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spans="1:26">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spans="1:26">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spans="1:26">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spans="1:26">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spans="1:26">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spans="1:26">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spans="1:26">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spans="1:26">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spans="1:2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spans="1:26">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spans="1:26">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spans="1:26">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spans="1:26">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spans="1:26">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spans="1:26">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spans="1:26">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spans="1:26">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spans="1:26">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spans="1:2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spans="1:26">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spans="1:26">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spans="1:26">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spans="1:26">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spans="1:26">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spans="1:26">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spans="1:26">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spans="1:26">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spans="1:26">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spans="1:2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spans="1:26">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spans="1:26">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spans="1:26">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spans="1:26">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spans="1:26">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spans="1:26">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spans="1:26">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spans="1:26">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spans="1:26">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spans="1:2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spans="1:26">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spans="1:26">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spans="1:26">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spans="1:26">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spans="1:26">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spans="1:26">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spans="1:26">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spans="1:26">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spans="1:26">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spans="1:2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spans="1:26">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spans="1:26">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spans="1:26">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spans="1:26">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spans="1:26">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spans="1:26">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spans="1:26">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spans="1:26">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spans="1:26">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spans="1: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spans="1:26">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spans="1:26">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spans="1:26">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spans="1:26">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spans="1:26">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spans="1:26">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spans="1:26">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spans="1:26">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spans="1:26">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spans="1:2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spans="1:26">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spans="1:26">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spans="1:26">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spans="1:26">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spans="1:26">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spans="1:26">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spans="1:26">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spans="1:26">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spans="1:26">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spans="1:2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spans="1:26">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spans="1:26">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spans="1:26">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spans="1:26">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spans="1:26">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spans="1:26">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spans="1:26">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spans="1:26">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spans="1:26">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spans="1:2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spans="1:26">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spans="1:26">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spans="1:26">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spans="1:26">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spans="1:26">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spans="1:26">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spans="1:26">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spans="1:26">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spans="1:26">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spans="1:2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spans="1:26">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spans="1:26">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spans="1:26">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spans="1:26">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spans="1:26">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spans="1:26">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spans="1:26">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spans="1:26">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spans="1:26">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spans="1:2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spans="1:26">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spans="1:26">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spans="1:26">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spans="1:26">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spans="1:26">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spans="1:26">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spans="1:26">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spans="1:26">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spans="1:26">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spans="1:2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spans="1:26">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spans="1:26">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spans="1:26">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spans="1:26">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spans="1:26">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spans="1:26">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spans="1:26">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spans="1:26">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spans="1:26">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spans="1:2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spans="1:26">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spans="1:26">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spans="1:26">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spans="1:26">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spans="1:26">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spans="1:26">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spans="1:26">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spans="1:26">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spans="1:26">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spans="1:2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spans="1:26">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spans="1:26">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spans="1:26">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spans="1:26">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spans="1:26">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spans="1:26">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spans="1:26">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spans="1:26">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spans="1:26">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spans="1:2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spans="1:26">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spans="1:26">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spans="1:26">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spans="1:26">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spans="1:26">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spans="1:26">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spans="1:26">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spans="1:26">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spans="1:26">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spans="1: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spans="1:26">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spans="1:26">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spans="1:26">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spans="1:26">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spans="1:26">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spans="1:26">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spans="1:26">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spans="1:26">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spans="1:26">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spans="1:2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spans="1:26">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spans="1:26">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spans="1:26">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spans="1:26">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spans="1:26">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spans="1:26">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spans="1:26">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spans="1:26">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spans="1:26">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spans="1:2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spans="1:26">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spans="1:26">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spans="1:26">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spans="1:26">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spans="1:26">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spans="1:26">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spans="1:26">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spans="1:26">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spans="1:26">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spans="1:2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spans="1:26">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spans="1:26">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spans="1:26">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spans="1:26">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spans="1:26">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spans="1:26">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spans="1:26">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spans="1:26">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spans="1:26">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spans="1:2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spans="1:26">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spans="1:26">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spans="1:26">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spans="1:26">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spans="1:26">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spans="1:26">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spans="1:26">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spans="1:26">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spans="1:26">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spans="1:2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spans="1:26">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spans="1:26">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spans="1:26">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spans="1:26">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spans="1:26">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spans="1:26">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spans="1:26">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spans="1:26">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spans="1:26">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spans="1:2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spans="1:26">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spans="1:26">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spans="1:26">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spans="1:26">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spans="1:26">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spans="1:26">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spans="1:26">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spans="1:26">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spans="1:26">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spans="1:2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spans="1:26">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spans="1:26">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spans="1:26">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spans="1:26">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spans="1:26">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spans="1:26">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spans="1:26">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spans="1:26">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spans="1:26">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spans="1:2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spans="1:26">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spans="1:26">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spans="1:26">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spans="1:26">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spans="1:26">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spans="1:26">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spans="1:26">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spans="1:26">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spans="1:26">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spans="1:2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spans="1:26">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spans="1:26">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spans="1:26">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spans="1:26">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spans="1:26">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spans="1:26">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spans="1:26">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spans="1:26">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spans="1:26">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spans="1: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spans="1:26">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spans="1:26">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spans="1:26">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spans="1:26">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spans="1:26">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spans="1:26">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spans="1:26">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spans="1:26">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spans="1:26">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spans="1:2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spans="1:26">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spans="1:26">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spans="1:26">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spans="1:26">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spans="1:26">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spans="1:26">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spans="1:26">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spans="1:26">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spans="1:26">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spans="1:2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spans="1:26">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spans="1:26">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spans="1:26">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spans="1:26">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spans="1:26">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spans="1:26">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spans="1:26">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spans="1:26">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spans="1:26">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spans="1:2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spans="1:26">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spans="1:26">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spans="1:26">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spans="1:26">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spans="1:26">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spans="1:26">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spans="1:26">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spans="1:26">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spans="1:26">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spans="1:2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spans="1:26">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spans="1:26">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spans="1:26">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spans="1:26">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spans="1:26">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spans="1:26">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spans="1:26">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spans="1:26">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spans="1:26">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spans="1:2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spans="1:26">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spans="1:26">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spans="1:26">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spans="1:26">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spans="1:26">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spans="1:26">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spans="1:26">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spans="1:26">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spans="1:26">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spans="1:2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spans="1:26">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spans="1:26">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spans="1:26">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spans="1:26">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spans="1:26">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spans="1:26">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spans="1:26">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spans="1:26">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spans="1:26">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spans="1:2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spans="1:26">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spans="1:26">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spans="1:26">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spans="1:26">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spans="1:26">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spans="1:26">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spans="1:26">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spans="1:26">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spans="1:26">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spans="1:2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spans="1:26">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spans="1:26">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spans="1:26">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spans="1:26">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spans="1:26">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spans="1:26">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spans="1:26">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spans="1:26">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spans="1:26">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spans="1:2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spans="1:26">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spans="1:26">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spans="1:26">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spans="1:26">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spans="1:26">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spans="1:26">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spans="1:26">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spans="1:26">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spans="1:26">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spans="1: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spans="1:26">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spans="1:26">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spans="1:26">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spans="1:26">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spans="1:26">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spans="1:26">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spans="1:26">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spans="1:26">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spans="1:26">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spans="1:2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spans="1:26">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spans="1:26">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spans="1:26">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spans="1:26">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spans="1:26">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spans="1:26">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spans="1:26">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spans="1:26">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spans="1:26">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spans="1:2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spans="1:26">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spans="1:26">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spans="1:26">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spans="1:26">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spans="1:26">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spans="1:26">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spans="1:26">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spans="1:26">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spans="1:26">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spans="1:2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spans="1:26">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spans="1:26">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spans="1:26">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spans="1:26">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spans="1:26">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spans="1:26">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spans="1:26">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spans="1:26">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spans="1:26">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spans="1:2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spans="1:26">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spans="1:26">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spans="1:26">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spans="1:26">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spans="1:26">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spans="1:26">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spans="1:26">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spans="1:26">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spans="1:26">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spans="1:2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spans="1:26">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spans="1:26">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spans="1:26">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spans="1:26">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spans="1:26">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spans="1:26">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spans="1:26">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spans="1:26">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spans="1:26">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spans="1:2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spans="1:26">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spans="1:26">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spans="1:26">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spans="1:26">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spans="1:26">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spans="1:26">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spans="1:26">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spans="1:26">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spans="1:26">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spans="1:2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spans="1:26">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spans="1:26">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spans="1:26">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spans="1:26">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spans="1:26">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spans="1:26">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spans="1:26">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spans="1:26">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spans="1:26">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spans="1:2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spans="1:26">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spans="1:26">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spans="1:26">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spans="1:26">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spans="1:26">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spans="1:26">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spans="1:26">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spans="1:26">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spans="1:26">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spans="1:2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spans="1:26">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spans="1:26">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spans="1:26">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spans="1:26">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spans="1:26">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spans="1:26">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spans="1:26">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spans="1:26">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spans="1:26">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spans="1: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spans="1:26">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spans="1:26">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spans="1:26">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spans="1:26">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spans="1:26">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spans="1:26">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spans="1:26">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spans="1:26">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spans="1:26">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spans="1:2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spans="1:26">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spans="1:26">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spans="1:26">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spans="1:26">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spans="1:26">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spans="1:26">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spans="1:26">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spans="1:26">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spans="1:26">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spans="1:2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spans="1:26">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spans="1:26">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spans="1:26">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spans="1:26">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spans="1:26">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spans="1:26">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spans="1:26">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spans="1:26">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spans="1:26">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spans="1:2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spans="1:26">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spans="1:26">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spans="1:26">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spans="1:26">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spans="1:26">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spans="1:26">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spans="1:26">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spans="1:26">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spans="1:26">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spans="1:2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spans="1:26">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spans="1:26">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spans="1:26">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spans="1:26">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spans="1:26">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spans="1:26">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spans="1:26">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spans="1:26">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spans="1:26">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spans="1:2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spans="1:26">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spans="1:26">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spans="1:26">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spans="1:26">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spans="1:26">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spans="1:26">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spans="1:26">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spans="1:26">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spans="1:26">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spans="1:2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spans="1:26">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spans="1:26">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spans="1:26">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spans="1:26">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spans="1:26">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spans="1:26">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spans="1:26">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spans="1:26">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spans="1:26">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spans="1:2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spans="1:26">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spans="1:26">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spans="1:26">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spans="1:26">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spans="1:26">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spans="1:26">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spans="1:26">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spans="1:26">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spans="1:26">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spans="1:2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spans="1:26">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spans="1:26">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spans="1:26">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spans="1:26">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spans="1:26">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spans="1:26">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spans="1:26">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spans="1:26">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spans="1:26">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spans="1:2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spans="1:26">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spans="1:26">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spans="1:26">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spans="1:26">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spans="1:26">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spans="1:26">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spans="1:26">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spans="1:26">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spans="1:26">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spans="1: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spans="1:26">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spans="1:26">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spans="1:26">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spans="1:26">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spans="1:26">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spans="1:26">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spans="1:26">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spans="1:26">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spans="1:26">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spans="1:2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spans="1:26">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spans="1:26">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spans="1:26">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spans="1:26">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spans="1:26">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spans="1:26">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spans="1:26">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spans="1:26">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spans="1:26">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spans="1:2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spans="1:26">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spans="1:26">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spans="1:26">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spans="1:26">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spans="1:26">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spans="1:26">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spans="1:26">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spans="1:26">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spans="1:26">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spans="1:2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spans="1:26">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spans="1:26">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spans="1:26">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spans="1:26">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spans="1:26">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spans="1:26">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spans="1:26">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spans="1:26">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spans="1:26">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spans="1:2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spans="1:26">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spans="1:26">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spans="1:26">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spans="1:26">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spans="1:26">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spans="1:26">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spans="1:26">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spans="1:26">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spans="1:26">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spans="1:2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spans="1:26">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spans="1:26">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spans="1:26">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spans="1:26">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spans="1:26">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spans="1:26">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spans="1:26">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spans="1:26">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spans="1:26">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spans="1:2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spans="1:26">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spans="1:26">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spans="1:26">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spans="1:26">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spans="1:26">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spans="1:26">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spans="1:26">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spans="1:26">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spans="1:26">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spans="1:2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spans="1:26">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spans="1:26">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spans="1:26">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spans="1:26">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spans="1:26">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spans="1:26">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spans="1:26">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spans="1:26">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spans="1:26">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spans="1:2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spans="1:26">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spans="1:26">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spans="1:26">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spans="1:26">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spans="1:26">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spans="1:26">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spans="1:26">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spans="1:26">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spans="1:26">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spans="1:2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spans="1:26">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spans="1:26">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spans="1:26">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spans="1:26">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spans="1:26">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spans="1:26">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spans="1:26">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spans="1:26">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spans="1:26">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spans="1: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spans="1:26">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spans="1:26">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spans="1:26">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spans="1:26">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spans="1:26">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spans="1:26">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spans="1:26">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spans="1:26">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spans="1:26">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spans="1:2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spans="1:26">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spans="1:26">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spans="1:26">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spans="1:26">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spans="1:26">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spans="1:26">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spans="1:26">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spans="1:26">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spans="1:26">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spans="1:2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spans="1:26">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spans="1:26">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spans="1:26">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spans="1:26">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spans="1:26">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spans="1:26">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spans="1:26">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spans="1:26">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spans="1:26">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spans="1:2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spans="1:26">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spans="1:26">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spans="1:26">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spans="1:26">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spans="1:26">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spans="1:26">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spans="1:26">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spans="1:26">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spans="1:26">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spans="1:2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spans="1:26">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spans="1:26">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spans="1:26">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spans="1:26">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spans="1:26">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spans="1:26">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spans="1:26">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spans="1:26">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spans="1:26">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spans="1:2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spans="1:26">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spans="1:26">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spans="1:26">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spans="1:26">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spans="1:26">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spans="1:26">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spans="1:26">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spans="1:26">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spans="1:26">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spans="1:2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spans="1:26">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spans="1:26">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spans="1:26">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spans="1:26">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spans="1:26">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spans="1:26">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spans="1:26">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spans="1:26">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spans="1:26">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spans="1:2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spans="1:26">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spans="1:26">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spans="1:26">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spans="1:26">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2">
    <mergeCell ref="A1:E1"/>
    <mergeCell ref="A4:B4"/>
  </mergeCells>
  <pageMargins left="0.7" right="0.7" top="0.75" bottom="0.75" header="0" footer="0"/>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pane xSplit="3" ySplit="4" topLeftCell="D5" activePane="bottomRight" state="frozen"/>
      <selection/>
      <selection pane="topRight"/>
      <selection pane="bottomLeft"/>
      <selection pane="bottomRight" activeCell="D5" sqref="D5"/>
    </sheetView>
  </sheetViews>
  <sheetFormatPr defaultColWidth="12.625" defaultRowHeight="15" customHeight="1"/>
  <cols>
    <col min="1" max="1" width="14.25" customWidth="1"/>
    <col min="2" max="2" width="7.25" customWidth="1"/>
    <col min="3" max="3" width="13.75" customWidth="1"/>
    <col min="4" max="4" width="33" customWidth="1"/>
    <col min="5" max="5" width="31.25" customWidth="1"/>
    <col min="6" max="6" width="33.5" customWidth="1"/>
    <col min="7" max="8" width="30.875" customWidth="1"/>
    <col min="9" max="9" width="31.375" customWidth="1"/>
    <col min="10" max="10" width="30.625" customWidth="1"/>
    <col min="11" max="11" width="31.25" customWidth="1"/>
    <col min="12" max="12" width="30.875" customWidth="1"/>
    <col min="13" max="13" width="31.25" customWidth="1"/>
    <col min="14" max="14" width="31.75" customWidth="1"/>
    <col min="15" max="26" width="7.75" customWidth="1"/>
  </cols>
  <sheetData>
    <row r="1" ht="18" customHeight="1" spans="1:26">
      <c r="A1" s="29" t="s">
        <v>212</v>
      </c>
      <c r="F1" s="29"/>
      <c r="G1" s="30"/>
      <c r="H1" s="30"/>
      <c r="I1" s="30"/>
      <c r="J1" s="30"/>
      <c r="K1" s="30"/>
      <c r="L1" s="30"/>
      <c r="M1" s="30"/>
      <c r="N1" s="30"/>
      <c r="O1" s="30"/>
      <c r="P1" s="30"/>
      <c r="Q1" s="30"/>
      <c r="R1" s="30"/>
      <c r="S1" s="30"/>
      <c r="T1" s="30"/>
      <c r="U1" s="30"/>
      <c r="V1" s="30"/>
      <c r="W1" s="30"/>
      <c r="X1" s="30"/>
      <c r="Y1" s="30"/>
      <c r="Z1" s="30"/>
    </row>
    <row r="2" spans="1:26">
      <c r="A2" s="31"/>
      <c r="B2" s="32"/>
      <c r="C2" s="32"/>
      <c r="D2" s="30"/>
      <c r="E2" s="30"/>
      <c r="F2" s="30"/>
      <c r="G2" s="30"/>
      <c r="H2" s="30"/>
      <c r="I2" s="30"/>
      <c r="J2" s="30"/>
      <c r="K2" s="30"/>
      <c r="L2" s="30"/>
      <c r="M2" s="30"/>
      <c r="N2" s="30"/>
      <c r="O2" s="30"/>
      <c r="P2" s="30"/>
      <c r="Q2" s="30"/>
      <c r="R2" s="30"/>
      <c r="S2" s="30"/>
      <c r="T2" s="30"/>
      <c r="U2" s="30"/>
      <c r="V2" s="30"/>
      <c r="W2" s="30"/>
      <c r="X2" s="30"/>
      <c r="Y2" s="30"/>
      <c r="Z2" s="30"/>
    </row>
    <row r="3" spans="1:26">
      <c r="A3" s="31"/>
      <c r="B3" s="32"/>
      <c r="C3" s="32"/>
      <c r="D3" s="33"/>
      <c r="E3" s="33"/>
      <c r="F3" s="33"/>
      <c r="G3" s="33"/>
      <c r="H3" s="33"/>
      <c r="I3" s="33"/>
      <c r="J3" s="33"/>
      <c r="K3" s="33"/>
      <c r="L3" s="33"/>
      <c r="M3" s="33"/>
      <c r="N3" s="33"/>
      <c r="O3" s="30"/>
      <c r="P3" s="30"/>
      <c r="Q3" s="30"/>
      <c r="R3" s="30"/>
      <c r="S3" s="30"/>
      <c r="T3" s="30"/>
      <c r="U3" s="30"/>
      <c r="V3" s="30"/>
      <c r="W3" s="30"/>
      <c r="X3" s="30"/>
      <c r="Y3" s="30"/>
      <c r="Z3" s="30"/>
    </row>
    <row r="4" spans="1:26">
      <c r="A4" s="34" t="s">
        <v>19</v>
      </c>
      <c r="B4" s="12"/>
      <c r="C4" s="35" t="s">
        <v>20</v>
      </c>
      <c r="D4" s="36">
        <v>1</v>
      </c>
      <c r="E4" s="36">
        <v>0.9</v>
      </c>
      <c r="F4" s="36">
        <v>0.8</v>
      </c>
      <c r="G4" s="36">
        <v>0.7</v>
      </c>
      <c r="H4" s="36">
        <v>0.6</v>
      </c>
      <c r="I4" s="36">
        <v>0.5</v>
      </c>
      <c r="J4" s="36">
        <v>0.4</v>
      </c>
      <c r="K4" s="36">
        <v>0.3</v>
      </c>
      <c r="L4" s="36">
        <v>0.2</v>
      </c>
      <c r="M4" s="36">
        <v>0.1</v>
      </c>
      <c r="N4" s="36">
        <v>0</v>
      </c>
      <c r="O4" s="30"/>
      <c r="P4" s="30"/>
      <c r="Q4" s="30"/>
      <c r="R4" s="30"/>
      <c r="S4" s="30"/>
      <c r="T4" s="30"/>
      <c r="U4" s="30"/>
      <c r="V4" s="30"/>
      <c r="W4" s="30"/>
      <c r="X4" s="30"/>
      <c r="Y4" s="30"/>
      <c r="Z4" s="30"/>
    </row>
    <row r="5" ht="86.25" customHeight="1" spans="1:26">
      <c r="A5" s="37" t="s">
        <v>213</v>
      </c>
      <c r="B5" s="38">
        <v>40</v>
      </c>
      <c r="C5" s="39">
        <v>0</v>
      </c>
      <c r="D5" s="40" t="s">
        <v>214</v>
      </c>
      <c r="E5" s="40" t="s">
        <v>215</v>
      </c>
      <c r="F5" s="40" t="s">
        <v>216</v>
      </c>
      <c r="G5" s="40" t="s">
        <v>217</v>
      </c>
      <c r="H5" s="40" t="s">
        <v>218</v>
      </c>
      <c r="I5" s="40" t="s">
        <v>219</v>
      </c>
      <c r="J5" s="40" t="s">
        <v>220</v>
      </c>
      <c r="K5" s="40" t="s">
        <v>221</v>
      </c>
      <c r="L5" s="40" t="s">
        <v>222</v>
      </c>
      <c r="M5" s="40" t="s">
        <v>223</v>
      </c>
      <c r="N5" s="40" t="s">
        <v>224</v>
      </c>
      <c r="O5" s="30"/>
      <c r="P5" s="30"/>
      <c r="Q5" s="30"/>
      <c r="R5" s="30"/>
      <c r="S5" s="30"/>
      <c r="T5" s="30"/>
      <c r="U5" s="30"/>
      <c r="V5" s="30"/>
      <c r="W5" s="30"/>
      <c r="X5" s="30"/>
      <c r="Y5" s="30"/>
      <c r="Z5" s="30"/>
    </row>
    <row r="6" ht="86.25" customHeight="1" spans="1:26">
      <c r="A6" s="37" t="s">
        <v>225</v>
      </c>
      <c r="B6" s="38">
        <v>60</v>
      </c>
      <c r="C6" s="39">
        <v>0</v>
      </c>
      <c r="D6" s="40" t="s">
        <v>226</v>
      </c>
      <c r="E6" s="40" t="s">
        <v>227</v>
      </c>
      <c r="F6" s="40" t="s">
        <v>228</v>
      </c>
      <c r="G6" s="40" t="s">
        <v>229</v>
      </c>
      <c r="H6" s="40" t="s">
        <v>230</v>
      </c>
      <c r="I6" s="40" t="s">
        <v>231</v>
      </c>
      <c r="J6" s="40" t="s">
        <v>232</v>
      </c>
      <c r="K6" s="40" t="s">
        <v>233</v>
      </c>
      <c r="L6" s="40" t="s">
        <v>234</v>
      </c>
      <c r="M6" s="40" t="s">
        <v>235</v>
      </c>
      <c r="N6" s="40" t="s">
        <v>224</v>
      </c>
      <c r="O6" s="30"/>
      <c r="P6" s="30"/>
      <c r="Q6" s="30"/>
      <c r="R6" s="30"/>
      <c r="S6" s="30"/>
      <c r="T6" s="30"/>
      <c r="U6" s="30"/>
      <c r="V6" s="30"/>
      <c r="W6" s="30"/>
      <c r="X6" s="30"/>
      <c r="Y6" s="30"/>
      <c r="Z6" s="30"/>
    </row>
    <row r="7" spans="1:26">
      <c r="A7" s="30"/>
      <c r="B7" s="30"/>
      <c r="C7" s="30"/>
      <c r="D7" s="30"/>
      <c r="E7" s="30"/>
      <c r="F7" s="30"/>
      <c r="G7" s="30"/>
      <c r="H7" s="30"/>
      <c r="I7" s="30"/>
      <c r="J7" s="30"/>
      <c r="K7" s="30"/>
      <c r="L7" s="30"/>
      <c r="M7" s="30"/>
      <c r="N7" s="30"/>
      <c r="O7" s="30"/>
      <c r="P7" s="30"/>
      <c r="Q7" s="30"/>
      <c r="R7" s="30"/>
      <c r="S7" s="30"/>
      <c r="T7" s="30"/>
      <c r="U7" s="30"/>
      <c r="V7" s="30"/>
      <c r="W7" s="30"/>
      <c r="X7" s="30"/>
      <c r="Y7" s="30"/>
      <c r="Z7" s="30"/>
    </row>
    <row r="8" spans="1:26">
      <c r="A8" s="31" t="s">
        <v>143</v>
      </c>
      <c r="B8" s="30">
        <f t="shared" ref="B8:C8" si="0">SUM(B5:B6)</f>
        <v>100</v>
      </c>
      <c r="C8" s="30">
        <f t="shared" si="0"/>
        <v>0</v>
      </c>
      <c r="D8" s="30"/>
      <c r="E8" s="30"/>
      <c r="F8" s="30"/>
      <c r="G8" s="30"/>
      <c r="H8" s="30"/>
      <c r="I8" s="30"/>
      <c r="J8" s="30"/>
      <c r="K8" s="30"/>
      <c r="L8" s="30"/>
      <c r="M8" s="30"/>
      <c r="N8" s="30"/>
      <c r="O8" s="30"/>
      <c r="P8" s="30"/>
      <c r="Q8" s="30"/>
      <c r="R8" s="30"/>
      <c r="S8" s="30"/>
      <c r="T8" s="30"/>
      <c r="U8" s="30"/>
      <c r="V8" s="30"/>
      <c r="W8" s="30"/>
      <c r="X8" s="30"/>
      <c r="Y8" s="30"/>
      <c r="Z8" s="30"/>
    </row>
    <row r="9" spans="1:26">
      <c r="A9" s="30"/>
      <c r="B9" s="30"/>
      <c r="C9" s="30"/>
      <c r="D9" s="30"/>
      <c r="E9" s="30"/>
      <c r="F9" s="30"/>
      <c r="G9" s="30"/>
      <c r="H9" s="30"/>
      <c r="I9" s="30"/>
      <c r="J9" s="30"/>
      <c r="K9" s="30"/>
      <c r="L9" s="30"/>
      <c r="M9" s="30"/>
      <c r="N9" s="30"/>
      <c r="O9" s="30"/>
      <c r="P9" s="30"/>
      <c r="Q9" s="30"/>
      <c r="R9" s="30"/>
      <c r="S9" s="30"/>
      <c r="T9" s="30"/>
      <c r="U9" s="30"/>
      <c r="V9" s="30"/>
      <c r="W9" s="30"/>
      <c r="X9" s="30"/>
      <c r="Y9" s="30"/>
      <c r="Z9" s="30"/>
    </row>
    <row r="10" spans="1:26">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spans="1:26">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spans="1:26">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spans="1:26">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spans="1:26">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spans="1:26">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spans="1: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spans="1:26">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spans="1:26">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spans="1:26">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spans="1:26">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spans="1:26">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spans="1:26">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spans="1:26">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spans="1:26">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spans="1:26">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spans="1:2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spans="1:26">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spans="1:26">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spans="1:26">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spans="1:26">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spans="1:26">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spans="1:26">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spans="1:26">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spans="1:26">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spans="1:26">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spans="1:2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spans="1:26">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spans="1:26">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spans="1:26">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spans="1:26">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spans="1:26">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spans="1:26">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spans="1:26">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spans="1:26">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spans="1:26">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spans="1:2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spans="1:26">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spans="1:26">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spans="1:26">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spans="1:26">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spans="1:26">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spans="1:26">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spans="1:26">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spans="1:26">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spans="1:26">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spans="1:2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spans="1:26">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spans="1:26">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spans="1:26">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spans="1:26">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spans="1:26">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spans="1:26">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spans="1:26">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spans="1:26">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spans="1:26">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spans="1:2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spans="1:26">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spans="1:26">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spans="1:26">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spans="1:26">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spans="1:26">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spans="1:26">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spans="1:26">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spans="1:26">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spans="1:26">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spans="1:2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spans="1:26">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spans="1:26">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spans="1:26">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spans="1:26">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spans="1:26">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spans="1:26">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spans="1:26">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spans="1:26">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spans="1:26">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spans="1:2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spans="1:26">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spans="1:26">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spans="1:26">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spans="1:26">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spans="1:26">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spans="1:26">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spans="1:26">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spans="1:26">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spans="1:26">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spans="1:2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spans="1:26">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spans="1:26">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spans="1:26">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spans="1:26">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spans="1:26">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spans="1:26">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spans="1:26">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spans="1:26">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spans="1:26">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spans="1:2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spans="1:26">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spans="1:26">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spans="1:26">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spans="1:26">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spans="1:26">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spans="1:26">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spans="1:26">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spans="1:26">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spans="1:26">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spans="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spans="1:26">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spans="1:26">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spans="1:26">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spans="1:26">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spans="1:26">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spans="1:26">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spans="1:26">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spans="1:26">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spans="1:26">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spans="1:2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spans="1:26">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spans="1:26">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spans="1:26">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spans="1:26">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spans="1:26">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spans="1:26">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spans="1:26">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spans="1:26">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spans="1:26">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spans="1:2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spans="1:26">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spans="1:26">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spans="1:26">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spans="1:26">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spans="1:26">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spans="1:26">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spans="1:26">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spans="1:26">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spans="1:26">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spans="1:2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spans="1:26">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spans="1:26">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spans="1:26">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spans="1:26">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spans="1:26">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spans="1:26">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spans="1:26">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spans="1:26">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spans="1:26">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spans="1:2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spans="1:26">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spans="1:26">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spans="1:26">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spans="1:26">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spans="1:26">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spans="1:26">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spans="1:26">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spans="1:26">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spans="1:26">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spans="1:2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spans="1:26">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spans="1:26">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spans="1:26">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spans="1:26">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spans="1:26">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spans="1:26">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spans="1:26">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spans="1:26">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spans="1:26">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spans="1:2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spans="1:26">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spans="1:26">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spans="1:26">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spans="1:26">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spans="1:26">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spans="1:26">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spans="1:26">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spans="1:26">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spans="1:26">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spans="1:2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spans="1:26">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spans="1:26">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spans="1:26">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spans="1:26">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spans="1:26">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spans="1:26">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spans="1:26">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spans="1:26">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spans="1:26">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spans="1:2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spans="1:26">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spans="1:26">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spans="1:26">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spans="1:26">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spans="1:26">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spans="1:26">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spans="1:26">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spans="1:26">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spans="1:26">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spans="1:2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spans="1:26">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spans="1:26">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spans="1:26">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spans="1:26">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spans="1:26">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spans="1:26">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spans="1:26">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spans="1:26">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spans="1:26">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spans="1: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spans="1:26">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spans="1:26">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spans="1:26">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spans="1:26">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spans="1:26">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spans="1:26">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spans="1:26">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spans="1:26">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spans="1:26">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spans="1:2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spans="1:26">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spans="1:26">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spans="1:26">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spans="1:26">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spans="1:26">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spans="1:26">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spans="1:26">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spans="1:26">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spans="1:26">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spans="1:2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spans="1:26">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spans="1:26">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spans="1:26">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spans="1:26">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spans="1:26">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spans="1:26">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spans="1:26">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spans="1:26">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spans="1:26">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spans="1:2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spans="1:26">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spans="1:26">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spans="1:26">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spans="1:26">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spans="1:26">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spans="1:26">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spans="1:26">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spans="1:26">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spans="1:26">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spans="1:2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spans="1:26">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spans="1:26">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spans="1:26">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spans="1:26">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spans="1:26">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spans="1:26">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spans="1:26">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spans="1:26">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spans="1:26">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spans="1:2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spans="1:26">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spans="1:26">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spans="1:26">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spans="1:26">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spans="1:26">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spans="1:26">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spans="1:26">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spans="1:26">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spans="1:26">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spans="1:2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spans="1:26">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spans="1:26">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spans="1:26">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spans="1:26">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spans="1:26">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spans="1:26">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spans="1:26">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spans="1:26">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spans="1:26">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spans="1:2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spans="1:26">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spans="1:26">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spans="1:26">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spans="1:26">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spans="1:26">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spans="1:26">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spans="1:26">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spans="1:26">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spans="1:26">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spans="1:2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spans="1:26">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spans="1:26">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spans="1:26">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spans="1:26">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spans="1:26">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spans="1:26">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spans="1:26">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spans="1:26">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spans="1:26">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spans="1:2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spans="1:26">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spans="1:26">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spans="1:26">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spans="1:26">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spans="1:26">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spans="1:26">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spans="1:26">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spans="1:26">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spans="1:26">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spans="1: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spans="1:26">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spans="1:26">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spans="1:26">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spans="1:26">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spans="1:26">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spans="1:26">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spans="1:26">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spans="1:26">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spans="1:26">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spans="1:2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spans="1:26">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spans="1:26">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spans="1:26">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spans="1:26">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spans="1:26">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spans="1:26">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spans="1:26">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spans="1:26">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spans="1:26">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spans="1:2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spans="1:26">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spans="1:26">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spans="1:26">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spans="1:26">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spans="1:26">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spans="1:26">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spans="1:26">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spans="1:26">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spans="1:26">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spans="1:2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spans="1:26">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spans="1:26">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spans="1:26">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spans="1:26">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spans="1:26">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spans="1:26">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spans="1:26">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spans="1:26">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spans="1:26">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spans="1:2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spans="1:26">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spans="1:26">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spans="1:26">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spans="1:26">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spans="1:26">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spans="1:26">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spans="1:26">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spans="1:26">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spans="1:26">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spans="1:2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spans="1:26">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spans="1:26">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spans="1:26">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spans="1:26">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spans="1:26">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spans="1:26">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spans="1:26">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spans="1:26">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spans="1:26">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spans="1:2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spans="1:26">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spans="1:26">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spans="1:26">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spans="1:26">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spans="1:26">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spans="1:26">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spans="1:26">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spans="1:26">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spans="1:26">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spans="1:2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spans="1:26">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spans="1:26">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spans="1:26">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spans="1:26">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spans="1:26">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spans="1:26">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spans="1:26">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spans="1:26">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spans="1:26">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spans="1:2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spans="1:26">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spans="1:26">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spans="1:26">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spans="1:26">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spans="1:26">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spans="1:26">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spans="1:26">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spans="1:26">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spans="1:26">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spans="1:2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spans="1:26">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spans="1:26">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spans="1:26">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spans="1:26">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spans="1:26">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spans="1:26">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spans="1:26">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spans="1:26">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spans="1:26">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spans="1: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spans="1:26">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spans="1:26">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spans="1:26">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spans="1:26">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spans="1:26">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spans="1:26">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spans="1:26">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spans="1:26">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spans="1:26">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spans="1:2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spans="1:26">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spans="1:26">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spans="1:26">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spans="1:26">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spans="1:26">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spans="1:26">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spans="1:26">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spans="1:26">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spans="1:26">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spans="1:2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spans="1:26">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spans="1:26">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spans="1:26">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spans="1:26">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spans="1:26">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spans="1:26">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spans="1:26">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spans="1:26">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spans="1:26">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spans="1:2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spans="1:26">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spans="1:26">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spans="1:26">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spans="1:26">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spans="1:26">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spans="1:26">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spans="1:26">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spans="1:26">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spans="1:26">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spans="1:2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spans="1:26">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spans="1:26">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spans="1:26">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spans="1:26">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spans="1:26">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spans="1:26">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spans="1:26">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spans="1:26">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spans="1:26">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spans="1:2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spans="1:26">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spans="1:26">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spans="1:26">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spans="1:26">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spans="1:26">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spans="1:26">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spans="1:26">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spans="1:26">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spans="1:26">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spans="1:2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spans="1:26">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spans="1:26">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spans="1:26">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spans="1:26">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spans="1:26">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spans="1:26">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spans="1:26">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spans="1:26">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spans="1:26">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spans="1:2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spans="1:26">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spans="1:26">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spans="1:26">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spans="1:26">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spans="1:26">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spans="1:26">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spans="1:26">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spans="1:26">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spans="1:26">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spans="1:2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spans="1:26">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spans="1:26">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spans="1:26">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spans="1:26">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spans="1:26">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spans="1:26">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spans="1:26">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spans="1:26">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spans="1:26">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spans="1:2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spans="1:26">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spans="1:26">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spans="1:26">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spans="1:26">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spans="1:26">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spans="1:26">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spans="1:26">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spans="1:26">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spans="1:26">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spans="1: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spans="1:26">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spans="1:26">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spans="1:26">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spans="1:26">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spans="1:26">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spans="1:26">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spans="1:26">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spans="1:26">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spans="1:26">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spans="1:2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spans="1:26">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spans="1:26">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spans="1:26">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spans="1:26">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spans="1:26">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spans="1:26">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spans="1:26">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spans="1:26">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spans="1:26">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spans="1:2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spans="1:26">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spans="1:26">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spans="1:26">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spans="1:26">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spans="1:26">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spans="1:26">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spans="1:26">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spans="1:26">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spans="1:26">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spans="1:2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spans="1:26">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spans="1:26">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spans="1:26">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spans="1:26">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spans="1:26">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spans="1:26">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spans="1:26">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spans="1:26">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spans="1:26">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spans="1:2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spans="1:26">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spans="1:26">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spans="1:26">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spans="1:26">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spans="1:26">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spans="1:26">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spans="1:26">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spans="1:26">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spans="1:26">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spans="1:2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spans="1:26">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spans="1:26">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spans="1:26">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spans="1:26">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spans="1:26">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spans="1:26">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spans="1:26">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spans="1:26">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spans="1:26">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spans="1:2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spans="1:26">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spans="1:26">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spans="1:26">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spans="1:26">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spans="1:26">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spans="1:26">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spans="1:26">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spans="1:26">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spans="1:26">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spans="1:2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spans="1:26">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spans="1:26">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spans="1:26">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spans="1:26">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spans="1:26">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spans="1:26">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spans="1:26">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spans="1:26">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spans="1:26">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spans="1:2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spans="1:26">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spans="1:26">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spans="1:26">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spans="1:26">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spans="1:26">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spans="1:26">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spans="1:26">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spans="1:26">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spans="1:26">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spans="1:2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spans="1:26">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spans="1:26">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spans="1:26">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spans="1:26">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spans="1:26">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spans="1:26">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spans="1:26">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spans="1:26">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spans="1:26">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spans="1: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spans="1:26">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spans="1:26">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spans="1:26">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spans="1:26">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spans="1:26">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spans="1:26">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spans="1:26">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spans="1:26">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spans="1:26">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spans="1:2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spans="1:26">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spans="1:26">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spans="1:26">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spans="1:26">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spans="1:26">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spans="1:26">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spans="1:26">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spans="1:26">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spans="1:26">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spans="1:2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spans="1:26">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spans="1:26">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spans="1:26">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spans="1:26">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spans="1:26">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spans="1:26">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spans="1:26">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spans="1:26">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spans="1:26">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spans="1:2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spans="1:26">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spans="1:26">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spans="1:26">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spans="1:26">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spans="1:26">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spans="1:26">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spans="1:26">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spans="1:26">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spans="1:26">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spans="1:2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spans="1:26">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spans="1:26">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spans="1:26">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spans="1:26">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spans="1:26">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spans="1:26">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spans="1:26">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spans="1:26">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spans="1:26">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spans="1:2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spans="1:26">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spans="1:26">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spans="1:26">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spans="1:26">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spans="1:26">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spans="1:26">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spans="1:26">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spans="1:26">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spans="1:26">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spans="1:2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spans="1:26">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spans="1:26">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spans="1:26">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spans="1:26">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spans="1:26">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spans="1:26">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spans="1:26">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spans="1:26">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spans="1:26">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spans="1:2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spans="1:26">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spans="1:26">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spans="1:26">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spans="1:26">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spans="1:26">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spans="1:26">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spans="1:26">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spans="1:26">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spans="1:26">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spans="1:2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spans="1:26">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spans="1:26">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spans="1:26">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spans="1:26">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spans="1:26">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spans="1:26">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spans="1:26">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spans="1:26">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spans="1:26">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spans="1:2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spans="1:26">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spans="1:26">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spans="1:26">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spans="1:26">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spans="1:26">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spans="1:26">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spans="1:26">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spans="1:26">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spans="1:26">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spans="1: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spans="1:26">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spans="1:26">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spans="1:26">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spans="1:26">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spans="1:26">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spans="1:26">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spans="1:26">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spans="1:26">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spans="1:26">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spans="1:2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spans="1:26">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spans="1:26">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spans="1:26">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spans="1:26">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spans="1:26">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spans="1:26">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spans="1:26">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spans="1:26">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spans="1:26">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spans="1:2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spans="1:26">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spans="1:26">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spans="1:26">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spans="1:26">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spans="1:26">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spans="1:26">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spans="1:26">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spans="1:26">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spans="1:26">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spans="1:2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spans="1:26">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spans="1:26">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spans="1:26">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spans="1:26">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spans="1:26">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spans="1:26">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spans="1:26">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spans="1:26">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spans="1:26">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spans="1:2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spans="1:26">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spans="1:26">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spans="1:26">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spans="1:26">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spans="1:26">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spans="1:26">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spans="1:26">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spans="1:26">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spans="1:26">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spans="1:2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spans="1:26">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spans="1:26">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spans="1:26">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spans="1:26">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spans="1:26">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spans="1:26">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spans="1:26">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spans="1:26">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spans="1:26">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spans="1:2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spans="1:26">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spans="1:26">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spans="1:26">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spans="1:26">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spans="1:26">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spans="1:26">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spans="1:26">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spans="1:26">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spans="1:26">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spans="1:2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spans="1:26">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spans="1:26">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spans="1:26">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spans="1:26">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spans="1:26">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spans="1:26">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spans="1:26">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spans="1:26">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spans="1:26">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spans="1:2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spans="1:26">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spans="1:26">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spans="1:26">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spans="1:26">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spans="1:26">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spans="1:26">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spans="1:26">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spans="1:26">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spans="1:26">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spans="1:2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spans="1:26">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spans="1:26">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spans="1:26">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spans="1:26">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spans="1:26">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spans="1:26">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spans="1:26">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spans="1:26">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spans="1:26">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spans="1: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spans="1:26">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spans="1:26">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spans="1:26">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spans="1:26">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spans="1:26">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spans="1:26">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spans="1:26">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spans="1:26">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spans="1:26">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spans="1:2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spans="1:26">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spans="1:26">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spans="1:26">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spans="1:26">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spans="1:26">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spans="1:26">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spans="1:26">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spans="1:26">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spans="1:26">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spans="1:2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spans="1:26">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spans="1:26">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spans="1:26">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spans="1:26">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spans="1:26">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spans="1:26">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spans="1:26">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spans="1:26">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spans="1:26">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spans="1:2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spans="1:26">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spans="1:26">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spans="1:26">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spans="1:26">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spans="1:26">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spans="1:26">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spans="1:26">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spans="1:26">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spans="1:26">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spans="1:2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spans="1:26">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spans="1:26">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spans="1:26">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spans="1:26">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spans="1:26">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spans="1:26">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spans="1:26">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spans="1:26">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spans="1:26">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spans="1:2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spans="1:26">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spans="1:26">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spans="1:26">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spans="1:26">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spans="1:26">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spans="1:26">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spans="1:26">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spans="1:26">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spans="1:26">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spans="1:2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spans="1:26">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spans="1:26">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spans="1:26">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spans="1:26">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spans="1:26">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spans="1:26">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spans="1:26">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spans="1:26">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spans="1:26">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spans="1:2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spans="1:26">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spans="1:26">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spans="1:26">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spans="1:26">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spans="1:26">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spans="1:26">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spans="1:26">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spans="1:26">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spans="1:26">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spans="1:2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spans="1:26">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spans="1:26">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spans="1:26">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spans="1:26">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spans="1:26">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spans="1:26">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spans="1:26">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spans="1:26">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spans="1:26">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spans="1:2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spans="1:26">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spans="1:26">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spans="1:26">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spans="1:26">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spans="1:26">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spans="1:26">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spans="1:26">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spans="1:26">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spans="1:26">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spans="1: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spans="1:26">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spans="1:26">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spans="1:26">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spans="1:26">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spans="1:26">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spans="1:26">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spans="1:26">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spans="1:26">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spans="1:26">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spans="1:2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spans="1:26">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spans="1:26">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spans="1:26">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spans="1:26">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spans="1:26">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spans="1:26">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spans="1:26">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spans="1:26">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spans="1:26">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spans="1:2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spans="1:26">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spans="1:26">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spans="1:26">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spans="1:26">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spans="1:26">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spans="1:26">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spans="1:26">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spans="1:26">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spans="1:26">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spans="1:2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spans="1:26">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spans="1:26">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spans="1:26">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spans="1:26">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spans="1:26">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spans="1:26">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spans="1:26">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spans="1:26">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spans="1:26">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spans="1:2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spans="1:26">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spans="1:26">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spans="1:26">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spans="1:26">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spans="1:26">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spans="1:26">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spans="1:26">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spans="1:26">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spans="1:26">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spans="1:2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spans="1:26">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spans="1:26">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spans="1:26">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spans="1:26">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spans="1:26">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spans="1:26">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spans="1:26">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spans="1:26">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spans="1:26">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spans="1:2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spans="1:26">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spans="1:26">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spans="1:26">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spans="1:26">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spans="1:26">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spans="1:26">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spans="1:26">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spans="1:26">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spans="1:26">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spans="1:2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spans="1:26">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spans="1:26">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spans="1:26">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spans="1:26">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2">
    <mergeCell ref="A1:E1"/>
    <mergeCell ref="A4:B4"/>
  </mergeCells>
  <pageMargins left="0.7" right="0.7" top="0.75" bottom="0.75" header="0" footer="0"/>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workbookViewId="0">
      <pane xSplit="3" ySplit="4" topLeftCell="D5" activePane="bottomRight" state="frozen"/>
      <selection/>
      <selection pane="topRight"/>
      <selection pane="bottomLeft"/>
      <selection pane="bottomRight" activeCell="D11" sqref="D11"/>
    </sheetView>
  </sheetViews>
  <sheetFormatPr defaultColWidth="12.625" defaultRowHeight="15" customHeight="1"/>
  <cols>
    <col min="1" max="1" width="14.25" customWidth="1"/>
    <col min="2" max="2" width="7.25" customWidth="1"/>
    <col min="3" max="3" width="13.375" customWidth="1"/>
    <col min="4" max="4" width="33" customWidth="1"/>
    <col min="5" max="5" width="31.25" customWidth="1"/>
    <col min="6" max="6" width="33.5" customWidth="1"/>
    <col min="7" max="8" width="30.875" customWidth="1"/>
    <col min="9" max="9" width="31.375" customWidth="1"/>
    <col min="10" max="10" width="30.625" customWidth="1"/>
    <col min="11" max="11" width="31.25" customWidth="1"/>
    <col min="12" max="12" width="30.875" customWidth="1"/>
    <col min="13" max="13" width="31.25" customWidth="1"/>
    <col min="14" max="14" width="31.75" customWidth="1"/>
    <col min="15" max="26" width="7.75" customWidth="1"/>
  </cols>
  <sheetData>
    <row r="1" ht="18" customHeight="1" spans="1:26">
      <c r="A1" s="29" t="s">
        <v>236</v>
      </c>
      <c r="F1" s="29"/>
      <c r="G1" s="30"/>
      <c r="H1" s="30"/>
      <c r="I1" s="30"/>
      <c r="J1" s="30"/>
      <c r="K1" s="30"/>
      <c r="L1" s="30"/>
      <c r="M1" s="30"/>
      <c r="N1" s="30"/>
      <c r="O1" s="30"/>
      <c r="P1" s="30"/>
      <c r="Q1" s="30"/>
      <c r="R1" s="30"/>
      <c r="S1" s="30"/>
      <c r="T1" s="30"/>
      <c r="U1" s="30"/>
      <c r="V1" s="30"/>
      <c r="W1" s="30"/>
      <c r="X1" s="30"/>
      <c r="Y1" s="30"/>
      <c r="Z1" s="30"/>
    </row>
    <row r="2" spans="1:26">
      <c r="A2" s="31"/>
      <c r="B2" s="32"/>
      <c r="C2" s="32"/>
      <c r="D2" s="30"/>
      <c r="E2" s="30"/>
      <c r="F2" s="30"/>
      <c r="G2" s="30"/>
      <c r="H2" s="30"/>
      <c r="I2" s="30"/>
      <c r="J2" s="30"/>
      <c r="K2" s="30"/>
      <c r="L2" s="30"/>
      <c r="M2" s="30"/>
      <c r="N2" s="30"/>
      <c r="O2" s="30"/>
      <c r="P2" s="30"/>
      <c r="Q2" s="30"/>
      <c r="R2" s="30"/>
      <c r="S2" s="30"/>
      <c r="T2" s="30"/>
      <c r="U2" s="30"/>
      <c r="V2" s="30"/>
      <c r="W2" s="30"/>
      <c r="X2" s="30"/>
      <c r="Y2" s="30"/>
      <c r="Z2" s="30"/>
    </row>
    <row r="3" spans="1:26">
      <c r="A3" s="31"/>
      <c r="B3" s="32"/>
      <c r="C3" s="32"/>
      <c r="D3" s="33"/>
      <c r="E3" s="33"/>
      <c r="F3" s="33"/>
      <c r="G3" s="33"/>
      <c r="H3" s="33"/>
      <c r="I3" s="33"/>
      <c r="J3" s="33"/>
      <c r="K3" s="33"/>
      <c r="L3" s="33"/>
      <c r="M3" s="33"/>
      <c r="N3" s="33"/>
      <c r="O3" s="30"/>
      <c r="P3" s="30"/>
      <c r="Q3" s="30"/>
      <c r="R3" s="30"/>
      <c r="S3" s="30"/>
      <c r="T3" s="30"/>
      <c r="U3" s="30"/>
      <c r="V3" s="30"/>
      <c r="W3" s="30"/>
      <c r="X3" s="30"/>
      <c r="Y3" s="30"/>
      <c r="Z3" s="30"/>
    </row>
    <row r="4" spans="1:26">
      <c r="A4" s="34" t="s">
        <v>19</v>
      </c>
      <c r="B4" s="12"/>
      <c r="C4" s="41" t="s">
        <v>20</v>
      </c>
      <c r="D4" s="42">
        <v>1</v>
      </c>
      <c r="E4" s="42">
        <v>0.9</v>
      </c>
      <c r="F4" s="42">
        <v>0.8</v>
      </c>
      <c r="G4" s="42">
        <v>0.7</v>
      </c>
      <c r="H4" s="42">
        <v>0.6</v>
      </c>
      <c r="I4" s="42">
        <v>0.5</v>
      </c>
      <c r="J4" s="42">
        <v>0.4</v>
      </c>
      <c r="K4" s="42">
        <v>0.3</v>
      </c>
      <c r="L4" s="42">
        <v>0.2</v>
      </c>
      <c r="M4" s="42">
        <v>0.1</v>
      </c>
      <c r="N4" s="42">
        <v>0</v>
      </c>
      <c r="O4" s="30"/>
      <c r="P4" s="30"/>
      <c r="Q4" s="30"/>
      <c r="R4" s="30"/>
      <c r="S4" s="30"/>
      <c r="T4" s="30"/>
      <c r="U4" s="30"/>
      <c r="V4" s="30"/>
      <c r="W4" s="30"/>
      <c r="X4" s="30"/>
      <c r="Y4" s="30"/>
      <c r="Z4" s="30"/>
    </row>
    <row r="5" ht="86.25" customHeight="1" spans="1:26">
      <c r="A5" s="43" t="s">
        <v>145</v>
      </c>
      <c r="B5" s="44">
        <v>5</v>
      </c>
      <c r="C5" s="45">
        <v>3</v>
      </c>
      <c r="D5" s="46" t="s">
        <v>146</v>
      </c>
      <c r="E5" s="46" t="s">
        <v>147</v>
      </c>
      <c r="F5" s="46" t="s">
        <v>237</v>
      </c>
      <c r="G5" s="46" t="s">
        <v>238</v>
      </c>
      <c r="H5" s="46" t="s">
        <v>239</v>
      </c>
      <c r="I5" s="46" t="s">
        <v>240</v>
      </c>
      <c r="J5" s="46" t="s">
        <v>152</v>
      </c>
      <c r="K5" s="46" t="s">
        <v>241</v>
      </c>
      <c r="L5" s="46" t="s">
        <v>242</v>
      </c>
      <c r="M5" s="46" t="s">
        <v>243</v>
      </c>
      <c r="N5" s="46" t="s">
        <v>32</v>
      </c>
      <c r="O5" s="30"/>
      <c r="P5" s="30"/>
      <c r="Q5" s="30"/>
      <c r="R5" s="30"/>
      <c r="S5" s="30"/>
      <c r="T5" s="30"/>
      <c r="U5" s="30"/>
      <c r="V5" s="30"/>
      <c r="W5" s="30"/>
      <c r="X5" s="30"/>
      <c r="Y5" s="30"/>
      <c r="Z5" s="30"/>
    </row>
    <row r="6" ht="86.25" customHeight="1" spans="1:26">
      <c r="A6" s="43" t="s">
        <v>156</v>
      </c>
      <c r="B6" s="44">
        <v>5</v>
      </c>
      <c r="C6" s="45">
        <v>2.5</v>
      </c>
      <c r="D6" s="46" t="s">
        <v>244</v>
      </c>
      <c r="E6" s="46" t="s">
        <v>245</v>
      </c>
      <c r="F6" s="46" t="s">
        <v>246</v>
      </c>
      <c r="G6" s="46" t="s">
        <v>247</v>
      </c>
      <c r="H6" s="46" t="s">
        <v>248</v>
      </c>
      <c r="I6" s="46" t="s">
        <v>249</v>
      </c>
      <c r="J6" s="46" t="s">
        <v>250</v>
      </c>
      <c r="K6" s="47" t="s">
        <v>251</v>
      </c>
      <c r="L6" s="46" t="s">
        <v>252</v>
      </c>
      <c r="M6" s="46" t="s">
        <v>253</v>
      </c>
      <c r="N6" s="46" t="s">
        <v>32</v>
      </c>
      <c r="O6" s="30"/>
      <c r="P6" s="30"/>
      <c r="Q6" s="30"/>
      <c r="R6" s="30"/>
      <c r="S6" s="30"/>
      <c r="T6" s="30"/>
      <c r="U6" s="30"/>
      <c r="V6" s="30"/>
      <c r="W6" s="30"/>
      <c r="X6" s="30"/>
      <c r="Y6" s="30"/>
      <c r="Z6" s="30"/>
    </row>
    <row r="7" ht="86.25" customHeight="1" spans="1:26">
      <c r="A7" s="43" t="s">
        <v>254</v>
      </c>
      <c r="B7" s="44">
        <v>20</v>
      </c>
      <c r="C7" s="45">
        <v>8</v>
      </c>
      <c r="D7" s="46" t="s">
        <v>255</v>
      </c>
      <c r="E7" s="46" t="s">
        <v>256</v>
      </c>
      <c r="F7" s="46" t="s">
        <v>257</v>
      </c>
      <c r="G7" s="46" t="s">
        <v>258</v>
      </c>
      <c r="H7" s="46" t="s">
        <v>259</v>
      </c>
      <c r="I7" s="46" t="s">
        <v>260</v>
      </c>
      <c r="J7" s="47" t="s">
        <v>261</v>
      </c>
      <c r="K7" s="47" t="s">
        <v>262</v>
      </c>
      <c r="L7" s="47" t="s">
        <v>263</v>
      </c>
      <c r="M7" s="47" t="s">
        <v>264</v>
      </c>
      <c r="N7" s="47" t="s">
        <v>32</v>
      </c>
      <c r="O7" s="30"/>
      <c r="P7" s="30"/>
      <c r="Q7" s="30"/>
      <c r="R7" s="30"/>
      <c r="S7" s="30"/>
      <c r="T7" s="30"/>
      <c r="U7" s="30"/>
      <c r="V7" s="30"/>
      <c r="W7" s="30"/>
      <c r="X7" s="30"/>
      <c r="Y7" s="30"/>
      <c r="Z7" s="30"/>
    </row>
    <row r="8" ht="86.25" customHeight="1" spans="1:26">
      <c r="A8" s="43" t="s">
        <v>265</v>
      </c>
      <c r="B8" s="44">
        <v>40</v>
      </c>
      <c r="C8" s="45">
        <v>8</v>
      </c>
      <c r="D8" s="46" t="s">
        <v>266</v>
      </c>
      <c r="E8" s="46" t="s">
        <v>267</v>
      </c>
      <c r="F8" s="46" t="s">
        <v>268</v>
      </c>
      <c r="G8" s="46" t="s">
        <v>269</v>
      </c>
      <c r="H8" s="46" t="s">
        <v>270</v>
      </c>
      <c r="I8" s="46" t="s">
        <v>271</v>
      </c>
      <c r="J8" s="47" t="s">
        <v>272</v>
      </c>
      <c r="K8" s="47" t="s">
        <v>273</v>
      </c>
      <c r="L8" s="47" t="s">
        <v>274</v>
      </c>
      <c r="M8" s="47" t="s">
        <v>275</v>
      </c>
      <c r="N8" s="47" t="s">
        <v>32</v>
      </c>
      <c r="O8" s="30"/>
      <c r="P8" s="30"/>
      <c r="Q8" s="30"/>
      <c r="R8" s="30"/>
      <c r="S8" s="30"/>
      <c r="T8" s="30"/>
      <c r="U8" s="30"/>
      <c r="V8" s="30"/>
      <c r="W8" s="30"/>
      <c r="X8" s="30"/>
      <c r="Y8" s="30"/>
      <c r="Z8" s="30"/>
    </row>
    <row r="9" ht="86.25" customHeight="1" spans="1:26">
      <c r="A9" s="43" t="s">
        <v>276</v>
      </c>
      <c r="B9" s="44">
        <v>10</v>
      </c>
      <c r="C9" s="45">
        <v>12</v>
      </c>
      <c r="D9" s="46" t="s">
        <v>277</v>
      </c>
      <c r="E9" s="46" t="s">
        <v>278</v>
      </c>
      <c r="F9" s="46" t="s">
        <v>279</v>
      </c>
      <c r="G9" s="46" t="s">
        <v>280</v>
      </c>
      <c r="H9" s="46" t="s">
        <v>281</v>
      </c>
      <c r="I9" s="46" t="s">
        <v>282</v>
      </c>
      <c r="J9" s="47" t="s">
        <v>283</v>
      </c>
      <c r="K9" s="47" t="s">
        <v>284</v>
      </c>
      <c r="L9" s="47" t="s">
        <v>285</v>
      </c>
      <c r="M9" s="47" t="s">
        <v>286</v>
      </c>
      <c r="N9" s="47" t="s">
        <v>32</v>
      </c>
      <c r="O9" s="30"/>
      <c r="P9" s="30"/>
      <c r="Q9" s="30"/>
      <c r="R9" s="30"/>
      <c r="S9" s="30"/>
      <c r="T9" s="30"/>
      <c r="U9" s="30"/>
      <c r="V9" s="30"/>
      <c r="W9" s="30"/>
      <c r="X9" s="30"/>
      <c r="Y9" s="30"/>
      <c r="Z9" s="30"/>
    </row>
    <row r="10" ht="86.25" customHeight="1" spans="1:26">
      <c r="A10" s="43" t="s">
        <v>287</v>
      </c>
      <c r="B10" s="44">
        <v>10</v>
      </c>
      <c r="C10" s="45">
        <v>4</v>
      </c>
      <c r="D10" s="46" t="s">
        <v>288</v>
      </c>
      <c r="E10" s="46" t="s">
        <v>289</v>
      </c>
      <c r="F10" s="46" t="s">
        <v>290</v>
      </c>
      <c r="G10" s="46" t="s">
        <v>291</v>
      </c>
      <c r="H10" s="46" t="s">
        <v>292</v>
      </c>
      <c r="I10" s="46" t="s">
        <v>293</v>
      </c>
      <c r="J10" s="47" t="s">
        <v>294</v>
      </c>
      <c r="K10" s="47" t="s">
        <v>295</v>
      </c>
      <c r="L10" s="47" t="s">
        <v>296</v>
      </c>
      <c r="M10" s="47" t="s">
        <v>297</v>
      </c>
      <c r="N10" s="47" t="s">
        <v>32</v>
      </c>
      <c r="O10" s="30"/>
      <c r="P10" s="30"/>
      <c r="Q10" s="30"/>
      <c r="R10" s="30"/>
      <c r="S10" s="30"/>
      <c r="T10" s="30" t="s">
        <v>298</v>
      </c>
      <c r="U10" s="30"/>
      <c r="V10" s="30"/>
      <c r="W10" s="30"/>
      <c r="X10" s="30"/>
      <c r="Y10" s="30"/>
      <c r="Z10" s="30"/>
    </row>
    <row r="11" ht="86.25" customHeight="1" spans="1:26">
      <c r="A11" s="43" t="s">
        <v>299</v>
      </c>
      <c r="B11" s="44">
        <v>10</v>
      </c>
      <c r="C11" s="45">
        <v>4</v>
      </c>
      <c r="D11" s="46" t="s">
        <v>300</v>
      </c>
      <c r="E11" s="46" t="s">
        <v>301</v>
      </c>
      <c r="F11" s="46" t="s">
        <v>302</v>
      </c>
      <c r="G11" s="46" t="s">
        <v>303</v>
      </c>
      <c r="H11" s="46" t="s">
        <v>304</v>
      </c>
      <c r="I11" s="46" t="s">
        <v>305</v>
      </c>
      <c r="J11" s="47" t="s">
        <v>306</v>
      </c>
      <c r="K11" s="47" t="s">
        <v>307</v>
      </c>
      <c r="L11" s="47" t="s">
        <v>308</v>
      </c>
      <c r="M11" s="47" t="s">
        <v>309</v>
      </c>
      <c r="N11" s="47" t="s">
        <v>32</v>
      </c>
      <c r="O11" s="30"/>
      <c r="P11" s="30"/>
      <c r="Q11" s="30"/>
      <c r="R11" s="30"/>
      <c r="S11" s="30"/>
      <c r="T11" s="30" t="s">
        <v>310</v>
      </c>
      <c r="U11" s="30"/>
      <c r="V11" s="30" t="s">
        <v>311</v>
      </c>
      <c r="W11" s="30"/>
      <c r="X11" s="30" t="s">
        <v>309</v>
      </c>
      <c r="Y11" s="30"/>
      <c r="Z11" s="30" t="s">
        <v>32</v>
      </c>
    </row>
    <row r="12" spans="1:26">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c r="A13" s="31" t="s">
        <v>143</v>
      </c>
      <c r="B13" s="30">
        <f t="shared" ref="B13:C13" si="0">SUM(B5:B11)</f>
        <v>100</v>
      </c>
      <c r="C13" s="30">
        <f t="shared" si="0"/>
        <v>41.5</v>
      </c>
      <c r="D13" s="30"/>
      <c r="E13" s="30"/>
      <c r="F13" s="30"/>
      <c r="G13" s="30"/>
      <c r="H13" s="30"/>
      <c r="I13" s="30"/>
      <c r="J13" s="30"/>
      <c r="K13" s="30"/>
      <c r="L13" s="30"/>
      <c r="M13" s="30"/>
      <c r="N13" s="30"/>
      <c r="O13" s="30"/>
      <c r="P13" s="30"/>
      <c r="Q13" s="30"/>
      <c r="R13" s="30"/>
      <c r="S13" s="30"/>
      <c r="T13" s="30"/>
      <c r="U13" s="30"/>
      <c r="V13" s="30"/>
      <c r="W13" s="30"/>
      <c r="X13" s="30"/>
      <c r="Y13" s="30"/>
      <c r="Z13" s="30"/>
    </row>
    <row r="14" spans="1:26">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spans="1:26">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spans="1:26">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spans="1:26">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spans="1:26">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spans="1:26">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spans="1: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spans="1:26">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spans="1:26">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spans="1:26">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spans="1:26">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spans="1:26">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spans="1:26">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spans="1:26">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spans="1:26">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spans="1:26">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spans="1:2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spans="1:26">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spans="1:26">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spans="1:26">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spans="1:26">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spans="1:26">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spans="1:26">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spans="1:26">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spans="1:26">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spans="1:26">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spans="1:2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spans="1:26">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spans="1:26">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spans="1:26">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spans="1:26">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spans="1:26">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spans="1:26">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spans="1:26">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spans="1:26">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spans="1:26">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spans="1:2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spans="1:26">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spans="1:26">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spans="1:26">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spans="1:26">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spans="1:26">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spans="1:26">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spans="1:26">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spans="1:26">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spans="1:26">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spans="1:2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spans="1:26">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spans="1:26">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spans="1:26">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spans="1:26">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spans="1:26">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spans="1:26">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spans="1:26">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spans="1:26">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spans="1:26">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spans="1:2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spans="1:26">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spans="1:26">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spans="1:26">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spans="1:26">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spans="1:26">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spans="1:26">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spans="1:26">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spans="1:26">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spans="1:26">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spans="1:2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spans="1:26">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spans="1:26">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spans="1:26">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spans="1:26">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spans="1:26">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spans="1:26">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spans="1:26">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spans="1:26">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spans="1:26">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spans="1:2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spans="1:26">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spans="1:26">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spans="1:26">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spans="1:26">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spans="1:26">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spans="1:26">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spans="1:26">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spans="1:26">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spans="1:26">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spans="1:2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spans="1:26">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spans="1:26">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spans="1:26">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spans="1:26">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spans="1:26">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spans="1:26">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spans="1:26">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spans="1:26">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spans="1:26">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spans="1:2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spans="1:26">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spans="1:26">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spans="1:26">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spans="1:26">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spans="1:26">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spans="1:26">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spans="1:26">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spans="1:26">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spans="1:26">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spans="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spans="1:26">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spans="1:26">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spans="1:26">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spans="1:26">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spans="1:26">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spans="1:26">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spans="1:26">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spans="1:26">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spans="1:26">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spans="1:2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spans="1:26">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spans="1:26">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spans="1:26">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spans="1:26">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spans="1:26">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spans="1:26">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spans="1:26">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spans="1:26">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spans="1:26">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spans="1:2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spans="1:26">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spans="1:26">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spans="1:26">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spans="1:26">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spans="1:26">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spans="1:26">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spans="1:26">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spans="1:26">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spans="1:26">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spans="1:2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spans="1:26">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spans="1:26">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spans="1:26">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spans="1:26">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spans="1:26">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spans="1:26">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spans="1:26">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spans="1:26">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spans="1:26">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spans="1:2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spans="1:26">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spans="1:26">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spans="1:26">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spans="1:26">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spans="1:26">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spans="1:26">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spans="1:26">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spans="1:26">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spans="1:26">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spans="1:2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spans="1:26">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spans="1:26">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spans="1:26">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spans="1:26">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spans="1:26">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spans="1:26">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spans="1:26">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spans="1:26">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spans="1:26">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spans="1:2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spans="1:26">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spans="1:26">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spans="1:26">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spans="1:26">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spans="1:26">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spans="1:26">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spans="1:26">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spans="1:26">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spans="1:26">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spans="1:2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spans="1:26">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spans="1:26">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spans="1:26">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spans="1:26">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spans="1:26">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spans="1:26">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spans="1:26">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spans="1:26">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spans="1:26">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spans="1:2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spans="1:26">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spans="1:26">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spans="1:26">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spans="1:26">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spans="1:26">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spans="1:26">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spans="1:26">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spans="1:26">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spans="1:26">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spans="1:2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spans="1:26">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spans="1:26">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spans="1:26">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spans="1:26">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spans="1:26">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spans="1:26">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spans="1:26">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spans="1:26">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spans="1:26">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spans="1: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spans="1:26">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spans="1:26">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spans="1:26">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spans="1:26">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spans="1:26">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spans="1:26">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spans="1:26">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spans="1:26">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spans="1:26">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spans="1:2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spans="1:26">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spans="1:26">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spans="1:26">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spans="1:26">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spans="1:26">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spans="1:26">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spans="1:26">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spans="1:26">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spans="1:26">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spans="1:2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spans="1:26">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spans="1:26">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spans="1:26">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spans="1:26">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spans="1:26">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spans="1:26">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spans="1:26">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spans="1:26">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spans="1:26">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spans="1:2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spans="1:26">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spans="1:26">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spans="1:26">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spans="1:26">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spans="1:26">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spans="1:26">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spans="1:26">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spans="1:26">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spans="1:26">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spans="1:2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spans="1:26">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spans="1:26">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spans="1:26">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spans="1:26">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spans="1:26">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spans="1:26">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spans="1:26">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spans="1:26">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spans="1:26">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spans="1:2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spans="1:26">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spans="1:26">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spans="1:26">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spans="1:26">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spans="1:26">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spans="1:26">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spans="1:26">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spans="1:26">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spans="1:26">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spans="1:2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spans="1:26">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spans="1:26">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spans="1:26">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spans="1:26">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spans="1:26">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spans="1:26">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spans="1:26">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spans="1:26">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spans="1:26">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spans="1:2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spans="1:26">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spans="1:26">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spans="1:26">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spans="1:26">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spans="1:26">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spans="1:26">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spans="1:26">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spans="1:26">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spans="1:26">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spans="1:2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spans="1:26">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spans="1:26">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spans="1:26">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spans="1:26">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spans="1:26">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spans="1:26">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spans="1:26">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spans="1:26">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spans="1:26">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spans="1:2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spans="1:26">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spans="1:26">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spans="1:26">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spans="1:26">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spans="1:26">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spans="1:26">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spans="1:26">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spans="1:26">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spans="1:26">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spans="1: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spans="1:26">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spans="1:26">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spans="1:26">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spans="1:26">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spans="1:26">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spans="1:26">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spans="1:26">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spans="1:26">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spans="1:26">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spans="1:2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spans="1:26">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spans="1:26">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spans="1:26">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spans="1:26">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spans="1:26">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spans="1:26">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spans="1:26">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spans="1:26">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spans="1:26">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spans="1:2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spans="1:26">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spans="1:26">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spans="1:26">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spans="1:26">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spans="1:26">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spans="1:26">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spans="1:26">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spans="1:26">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spans="1:26">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spans="1:2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spans="1:26">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spans="1:26">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spans="1:26">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spans="1:26">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spans="1:26">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spans="1:26">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spans="1:26">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spans="1:26">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spans="1:26">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spans="1:2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spans="1:26">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spans="1:26">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spans="1:26">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spans="1:26">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spans="1:26">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spans="1:26">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spans="1:26">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spans="1:26">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spans="1:26">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spans="1:2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spans="1:26">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spans="1:26">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spans="1:26">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spans="1:26">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spans="1:26">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spans="1:26">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spans="1:26">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spans="1:26">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spans="1:26">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spans="1:2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spans="1:26">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spans="1:26">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spans="1:26">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spans="1:26">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spans="1:26">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spans="1:26">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spans="1:26">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spans="1:26">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spans="1:26">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spans="1:2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spans="1:26">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spans="1:26">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spans="1:26">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spans="1:26">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spans="1:26">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spans="1:26">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spans="1:26">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spans="1:26">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spans="1:26">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spans="1:2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spans="1:26">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spans="1:26">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spans="1:26">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spans="1:26">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spans="1:26">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spans="1:26">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spans="1:26">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spans="1:26">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spans="1:26">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spans="1:2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spans="1:26">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spans="1:26">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spans="1:26">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spans="1:26">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spans="1:26">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spans="1:26">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spans="1:26">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spans="1:26">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spans="1:26">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spans="1: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spans="1:26">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spans="1:26">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spans="1:26">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spans="1:26">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spans="1:26">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spans="1:26">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spans="1:26">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spans="1:26">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spans="1:26">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spans="1:2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spans="1:26">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spans="1:26">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spans="1:26">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spans="1:26">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spans="1:26">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spans="1:26">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spans="1:26">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spans="1:26">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spans="1:26">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spans="1:2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spans="1:26">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spans="1:26">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spans="1:26">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spans="1:26">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spans="1:26">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spans="1:26">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spans="1:26">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spans="1:26">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spans="1:26">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spans="1:2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spans="1:26">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spans="1:26">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spans="1:26">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spans="1:26">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spans="1:26">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spans="1:26">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spans="1:26">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spans="1:26">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spans="1:26">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spans="1:2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spans="1:26">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spans="1:26">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spans="1:26">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spans="1:26">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spans="1:26">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spans="1:26">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spans="1:26">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spans="1:26">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spans="1:26">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spans="1:2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spans="1:26">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spans="1:26">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spans="1:26">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spans="1:26">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spans="1:26">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spans="1:26">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spans="1:26">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spans="1:26">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spans="1:26">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spans="1:2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spans="1:26">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spans="1:26">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spans="1:26">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spans="1:26">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spans="1:26">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spans="1:26">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spans="1:26">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spans="1:26">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spans="1:26">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spans="1:2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spans="1:26">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spans="1:26">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spans="1:26">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spans="1:26">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spans="1:26">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spans="1:26">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spans="1:26">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spans="1:26">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spans="1:26">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spans="1:2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spans="1:26">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spans="1:26">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spans="1:26">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spans="1:26">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spans="1:26">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spans="1:26">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spans="1:26">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spans="1:26">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spans="1:26">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spans="1:2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spans="1:26">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spans="1:26">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spans="1:26">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spans="1:26">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spans="1:26">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spans="1:26">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spans="1:26">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spans="1:26">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spans="1:26">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spans="1: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spans="1:26">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spans="1:26">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spans="1:26">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spans="1:26">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spans="1:26">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spans="1:26">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spans="1:26">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spans="1:26">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spans="1:26">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spans="1:2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spans="1:26">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spans="1:26">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spans="1:26">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spans="1:26">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spans="1:26">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spans="1:26">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spans="1:26">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spans="1:26">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spans="1:26">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spans="1:2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spans="1:26">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spans="1:26">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spans="1:26">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spans="1:26">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spans="1:26">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spans="1:26">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spans="1:26">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spans="1:26">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spans="1:26">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spans="1:2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spans="1:26">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spans="1:26">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spans="1:26">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spans="1:26">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spans="1:26">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spans="1:26">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spans="1:26">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spans="1:26">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spans="1:26">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spans="1:2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spans="1:26">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spans="1:26">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spans="1:26">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spans="1:26">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spans="1:26">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spans="1:26">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spans="1:26">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spans="1:26">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spans="1:26">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spans="1:2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spans="1:26">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spans="1:26">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spans="1:26">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spans="1:26">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spans="1:26">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spans="1:26">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spans="1:26">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spans="1:26">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spans="1:26">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spans="1:2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spans="1:26">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spans="1:26">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spans="1:26">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spans="1:26">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spans="1:26">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spans="1:26">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spans="1:26">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spans="1:26">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spans="1:26">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spans="1:2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spans="1:26">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spans="1:26">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spans="1:26">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spans="1:26">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spans="1:26">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spans="1:26">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spans="1:26">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spans="1:26">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spans="1:26">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spans="1:2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spans="1:26">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spans="1:26">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spans="1:26">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spans="1:26">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spans="1:26">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spans="1:26">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spans="1:26">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spans="1:26">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spans="1:26">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spans="1:2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spans="1:26">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spans="1:26">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spans="1:26">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spans="1:26">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spans="1:26">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spans="1:26">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spans="1:26">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spans="1:26">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spans="1:26">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spans="1: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spans="1:26">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spans="1:26">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spans="1:26">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spans="1:26">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spans="1:26">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spans="1:26">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spans="1:26">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spans="1:26">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spans="1:26">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spans="1:2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spans="1:26">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spans="1:26">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spans="1:26">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spans="1:26">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spans="1:26">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spans="1:26">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spans="1:26">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spans="1:26">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spans="1:26">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spans="1:2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spans="1:26">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spans="1:26">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spans="1:26">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spans="1:26">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spans="1:26">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spans="1:26">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spans="1:26">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spans="1:26">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spans="1:26">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spans="1:2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spans="1:26">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spans="1:26">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spans="1:26">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spans="1:26">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spans="1:26">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spans="1:26">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spans="1:26">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spans="1:26">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spans="1:26">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spans="1:2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spans="1:26">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spans="1:26">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spans="1:26">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spans="1:26">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spans="1:26">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spans="1:26">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spans="1:26">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spans="1:26">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spans="1:26">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spans="1:2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spans="1:26">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spans="1:26">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spans="1:26">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spans="1:26">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spans="1:26">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spans="1:26">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spans="1:26">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spans="1:26">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spans="1:26">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spans="1:2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spans="1:26">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spans="1:26">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spans="1:26">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spans="1:26">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spans="1:26">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spans="1:26">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spans="1:26">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spans="1:26">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spans="1:26">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spans="1:2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spans="1:26">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spans="1:26">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spans="1:26">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spans="1:26">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spans="1:26">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spans="1:26">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spans="1:26">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spans="1:26">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spans="1:26">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spans="1:2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spans="1:26">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spans="1:26">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spans="1:26">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spans="1:26">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spans="1:26">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spans="1:26">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spans="1:26">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spans="1:26">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spans="1:26">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spans="1:2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spans="1:26">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spans="1:26">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spans="1:26">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spans="1:26">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spans="1:26">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spans="1:26">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spans="1:26">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spans="1:26">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spans="1:26">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spans="1: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spans="1:26">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spans="1:26">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spans="1:26">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spans="1:26">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spans="1:26">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spans="1:26">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spans="1:26">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spans="1:26">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spans="1:26">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spans="1:2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spans="1:26">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spans="1:26">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spans="1:26">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spans="1:26">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spans="1:26">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spans="1:26">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spans="1:26">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spans="1:26">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spans="1:26">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spans="1:2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spans="1:26">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spans="1:26">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spans="1:26">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spans="1:26">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spans="1:26">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spans="1:26">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spans="1:26">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spans="1:26">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spans="1:26">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spans="1:2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spans="1:26">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spans="1:26">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spans="1:26">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spans="1:26">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spans="1:26">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spans="1:26">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spans="1:26">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spans="1:26">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spans="1:26">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spans="1:2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spans="1:26">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spans="1:26">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spans="1:26">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spans="1:26">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spans="1:26">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spans="1:26">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spans="1:26">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spans="1:26">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spans="1:26">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spans="1:2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spans="1:26">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spans="1:26">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spans="1:26">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spans="1:26">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spans="1:26">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spans="1:26">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spans="1:26">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spans="1:26">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spans="1:26">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spans="1:2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spans="1:26">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spans="1:26">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spans="1:26">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spans="1:26">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spans="1:26">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spans="1:26">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spans="1:26">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spans="1:26">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spans="1:26">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spans="1:2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spans="1:26">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spans="1:26">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spans="1:26">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spans="1:26">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spans="1:26">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spans="1:26">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spans="1:26">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spans="1:26">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spans="1:26">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spans="1:2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spans="1:26">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spans="1:26">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spans="1:26">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spans="1:26">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spans="1:26">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spans="1:26">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spans="1:26">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spans="1:26">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spans="1:26">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spans="1:2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spans="1:26">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spans="1:26">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spans="1:26">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spans="1:26">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spans="1:26">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spans="1:26">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spans="1:26">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spans="1:26">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spans="1:26">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spans="1: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spans="1:26">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spans="1:26">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spans="1:26">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spans="1:26">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spans="1:26">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spans="1:26">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spans="1:26">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spans="1:26">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spans="1:26">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spans="1:2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spans="1:26">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spans="1:26">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spans="1:26">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spans="1:26">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spans="1:26">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spans="1:26">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spans="1:26">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spans="1:26">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spans="1:26">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spans="1:2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spans="1:26">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spans="1:26">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spans="1:26">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spans="1:26">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spans="1:26">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spans="1:26">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spans="1:26">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spans="1:26">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spans="1:26">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spans="1:2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spans="1:26">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spans="1:26">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spans="1:26">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spans="1:26">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spans="1:26">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spans="1:26">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spans="1:26">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spans="1:26">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spans="1:26">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spans="1:2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spans="1:26">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spans="1:26">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spans="1:26">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spans="1:26">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spans="1:26">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spans="1:26">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spans="1:26">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spans="1:26">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spans="1:26">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spans="1:2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spans="1:26">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spans="1:26">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spans="1:26">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spans="1:26">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spans="1:26">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spans="1:26">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spans="1:26">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spans="1:26">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spans="1:26">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spans="1:2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spans="1:26">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spans="1:26">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spans="1:26">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spans="1:26">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spans="1:26">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spans="1:26">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spans="1:26">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spans="1:26">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spans="1:26">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spans="1:2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spans="1:26">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spans="1:26">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spans="1:26">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spans="1:26">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spans="1:26">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spans="1:26">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spans="1:26">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spans="1:26">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spans="1:26">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spans="1:2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spans="1:26">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spans="1:26">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spans="1:26">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spans="1:26">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spans="1:26">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spans="1:26">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spans="1:26">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spans="1:26">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spans="1:26">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spans="1:2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spans="1:26">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spans="1:26">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spans="1:26">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spans="1:26">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spans="1:26">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spans="1:26">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spans="1:26">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spans="1:26">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spans="1:26">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spans="1: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spans="1:26">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spans="1:26">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spans="1:26">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spans="1:26">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spans="1:26">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spans="1:26">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spans="1:26">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spans="1:26">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spans="1:26">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spans="1:2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spans="1:26">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spans="1:26">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spans="1:26">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spans="1:26">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spans="1:26">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spans="1:26">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spans="1:26">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spans="1:26">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spans="1:26">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spans="1:2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spans="1:26">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spans="1:26">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spans="1:26">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spans="1:26">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spans="1:26">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spans="1:26">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spans="1:26">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spans="1:26">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spans="1:26">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spans="1:2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spans="1:26">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spans="1:26">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spans="1:26">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spans="1:26">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spans="1:26">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spans="1:26">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spans="1:26">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spans="1:26">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spans="1:26">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spans="1:2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spans="1:26">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spans="1:26">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spans="1:26">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spans="1:26">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spans="1:26">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spans="1:26">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spans="1:26">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spans="1:26">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spans="1:26">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spans="1:2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spans="1:26">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spans="1:26">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spans="1:26">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spans="1:26">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spans="1:26">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spans="1:26">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spans="1:26">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spans="1:26">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spans="1:26">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spans="1:2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spans="1:26">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spans="1:26">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spans="1:26">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spans="1:26">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spans="1:26">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spans="1:26">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spans="1:26">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spans="1:26">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spans="1:26">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spans="1:2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spans="1:26">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spans="1:26">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spans="1:26">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spans="1:26">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2">
    <mergeCell ref="A1:E1"/>
    <mergeCell ref="A4:B4"/>
  </mergeCells>
  <pageMargins left="0.7" right="0.7" top="0.75" bottom="0.75" header="0" footer="0"/>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pane xSplit="3" ySplit="4" topLeftCell="D5" activePane="bottomRight" state="frozen"/>
      <selection/>
      <selection pane="topRight"/>
      <selection pane="bottomLeft"/>
      <selection pane="bottomRight" activeCell="D5" sqref="D5"/>
    </sheetView>
  </sheetViews>
  <sheetFormatPr defaultColWidth="12.625" defaultRowHeight="15" customHeight="1"/>
  <cols>
    <col min="1" max="1" width="14.25" customWidth="1"/>
    <col min="2" max="2" width="7.25" customWidth="1"/>
    <col min="3" max="3" width="13.75" customWidth="1"/>
    <col min="4" max="4" width="33" customWidth="1"/>
    <col min="5" max="5" width="31.25" customWidth="1"/>
    <col min="6" max="6" width="33.5" customWidth="1"/>
    <col min="7" max="8" width="30.875" customWidth="1"/>
    <col min="9" max="9" width="31.375" customWidth="1"/>
    <col min="10" max="10" width="30.625" customWidth="1"/>
    <col min="11" max="11" width="31.25" customWidth="1"/>
    <col min="12" max="12" width="30.875" customWidth="1"/>
    <col min="13" max="13" width="31.25" customWidth="1"/>
    <col min="14" max="14" width="31.75" customWidth="1"/>
    <col min="15" max="26" width="7.75" customWidth="1"/>
  </cols>
  <sheetData>
    <row r="1" ht="18" customHeight="1" spans="1:26">
      <c r="A1" s="29" t="s">
        <v>16</v>
      </c>
      <c r="F1" s="29"/>
      <c r="G1" s="30"/>
      <c r="H1" s="30"/>
      <c r="I1" s="30"/>
      <c r="J1" s="30"/>
      <c r="K1" s="30"/>
      <c r="L1" s="30"/>
      <c r="M1" s="30"/>
      <c r="N1" s="30"/>
      <c r="O1" s="30"/>
      <c r="P1" s="30"/>
      <c r="Q1" s="30"/>
      <c r="R1" s="30"/>
      <c r="S1" s="30"/>
      <c r="T1" s="30"/>
      <c r="U1" s="30"/>
      <c r="V1" s="30"/>
      <c r="W1" s="30"/>
      <c r="X1" s="30"/>
      <c r="Y1" s="30"/>
      <c r="Z1" s="30"/>
    </row>
    <row r="2" spans="1:26">
      <c r="A2" s="31"/>
      <c r="B2" s="32"/>
      <c r="C2" s="32"/>
      <c r="D2" s="30"/>
      <c r="E2" s="30"/>
      <c r="F2" s="30"/>
      <c r="G2" s="30"/>
      <c r="H2" s="30"/>
      <c r="I2" s="30"/>
      <c r="J2" s="30"/>
      <c r="K2" s="30"/>
      <c r="L2" s="30"/>
      <c r="M2" s="30"/>
      <c r="N2" s="30"/>
      <c r="O2" s="30"/>
      <c r="P2" s="30"/>
      <c r="Q2" s="30"/>
      <c r="R2" s="30"/>
      <c r="S2" s="30"/>
      <c r="T2" s="30"/>
      <c r="U2" s="30"/>
      <c r="V2" s="30"/>
      <c r="W2" s="30"/>
      <c r="X2" s="30"/>
      <c r="Y2" s="30"/>
      <c r="Z2" s="30"/>
    </row>
    <row r="3" spans="1:26">
      <c r="A3" s="31"/>
      <c r="B3" s="32"/>
      <c r="C3" s="32"/>
      <c r="D3" s="33"/>
      <c r="E3" s="33"/>
      <c r="F3" s="33"/>
      <c r="G3" s="33"/>
      <c r="H3" s="33"/>
      <c r="I3" s="33"/>
      <c r="J3" s="33"/>
      <c r="K3" s="33"/>
      <c r="L3" s="33"/>
      <c r="M3" s="33"/>
      <c r="N3" s="33"/>
      <c r="O3" s="30"/>
      <c r="P3" s="30"/>
      <c r="Q3" s="30"/>
      <c r="R3" s="30"/>
      <c r="S3" s="30"/>
      <c r="T3" s="30"/>
      <c r="U3" s="30"/>
      <c r="V3" s="30"/>
      <c r="W3" s="30"/>
      <c r="X3" s="30"/>
      <c r="Y3" s="30"/>
      <c r="Z3" s="30"/>
    </row>
    <row r="4" spans="1:26">
      <c r="A4" s="34" t="s">
        <v>19</v>
      </c>
      <c r="B4" s="12"/>
      <c r="C4" s="35" t="s">
        <v>20</v>
      </c>
      <c r="D4" s="36">
        <v>1</v>
      </c>
      <c r="E4" s="36">
        <v>0.9</v>
      </c>
      <c r="F4" s="36">
        <v>0.8</v>
      </c>
      <c r="G4" s="36">
        <v>0.7</v>
      </c>
      <c r="H4" s="36">
        <v>0.6</v>
      </c>
      <c r="I4" s="36">
        <v>0.5</v>
      </c>
      <c r="J4" s="36">
        <v>0.4</v>
      </c>
      <c r="K4" s="36">
        <v>0.3</v>
      </c>
      <c r="L4" s="36">
        <v>0.2</v>
      </c>
      <c r="M4" s="36">
        <v>0.1</v>
      </c>
      <c r="N4" s="36">
        <v>0</v>
      </c>
      <c r="O4" s="30"/>
      <c r="P4" s="30"/>
      <c r="Q4" s="30"/>
      <c r="R4" s="30"/>
      <c r="S4" s="30"/>
      <c r="T4" s="30"/>
      <c r="U4" s="30"/>
      <c r="V4" s="30"/>
      <c r="W4" s="30"/>
      <c r="X4" s="30"/>
      <c r="Y4" s="30"/>
      <c r="Z4" s="30"/>
    </row>
    <row r="5" ht="86.25" customHeight="1" spans="1:26">
      <c r="A5" s="37" t="s">
        <v>312</v>
      </c>
      <c r="B5" s="38">
        <v>100</v>
      </c>
      <c r="C5" s="39">
        <v>0</v>
      </c>
      <c r="D5" s="40" t="s">
        <v>313</v>
      </c>
      <c r="E5" s="40" t="s">
        <v>314</v>
      </c>
      <c r="F5" s="40" t="s">
        <v>314</v>
      </c>
      <c r="G5" s="40" t="s">
        <v>315</v>
      </c>
      <c r="H5" s="40" t="s">
        <v>316</v>
      </c>
      <c r="I5" s="40" t="s">
        <v>317</v>
      </c>
      <c r="J5" s="40" t="s">
        <v>318</v>
      </c>
      <c r="K5" s="40" t="s">
        <v>319</v>
      </c>
      <c r="L5" s="40" t="s">
        <v>320</v>
      </c>
      <c r="M5" s="40" t="s">
        <v>321</v>
      </c>
      <c r="N5" s="40" t="s">
        <v>32</v>
      </c>
      <c r="O5" s="30"/>
      <c r="P5" s="30"/>
      <c r="Q5" s="30"/>
      <c r="R5" s="30"/>
      <c r="S5" s="30"/>
      <c r="T5" s="30"/>
      <c r="U5" s="30"/>
      <c r="V5" s="30"/>
      <c r="W5" s="30"/>
      <c r="X5" s="30"/>
      <c r="Y5" s="30"/>
      <c r="Z5" s="30"/>
    </row>
    <row r="6" spans="1:26">
      <c r="A6" s="30"/>
      <c r="B6" s="30"/>
      <c r="C6" s="30"/>
      <c r="D6" s="30"/>
      <c r="E6" s="30"/>
      <c r="F6" s="30"/>
      <c r="G6" s="30"/>
      <c r="H6" s="30"/>
      <c r="I6" s="30"/>
      <c r="J6" s="30"/>
      <c r="K6" s="30"/>
      <c r="L6" s="30"/>
      <c r="M6" s="30"/>
      <c r="N6" s="30"/>
      <c r="O6" s="30"/>
      <c r="P6" s="30"/>
      <c r="Q6" s="30"/>
      <c r="R6" s="30"/>
      <c r="S6" s="30"/>
      <c r="T6" s="30"/>
      <c r="U6" s="30"/>
      <c r="V6" s="30"/>
      <c r="W6" s="30"/>
      <c r="X6" s="30"/>
      <c r="Y6" s="30"/>
      <c r="Z6" s="30"/>
    </row>
    <row r="7" spans="1:26">
      <c r="A7" s="31" t="s">
        <v>143</v>
      </c>
      <c r="B7" s="30">
        <f t="shared" ref="B7:C7" si="0">SUM(B5)</f>
        <v>100</v>
      </c>
      <c r="C7" s="30">
        <f t="shared" si="0"/>
        <v>0</v>
      </c>
      <c r="D7" s="30"/>
      <c r="E7" s="30"/>
      <c r="F7" s="30"/>
      <c r="G7" s="30"/>
      <c r="H7" s="30"/>
      <c r="I7" s="30"/>
      <c r="J7" s="30"/>
      <c r="K7" s="30"/>
      <c r="L7" s="30"/>
      <c r="M7" s="30"/>
      <c r="N7" s="30"/>
      <c r="O7" s="30"/>
      <c r="P7" s="30"/>
      <c r="Q7" s="30"/>
      <c r="R7" s="30"/>
      <c r="S7" s="30"/>
      <c r="T7" s="30"/>
      <c r="U7" s="30"/>
      <c r="V7" s="30"/>
      <c r="W7" s="30"/>
      <c r="X7" s="30"/>
      <c r="Y7" s="30"/>
      <c r="Z7" s="30"/>
    </row>
    <row r="8" spans="1:26">
      <c r="A8" s="30"/>
      <c r="B8" s="30"/>
      <c r="C8" s="30"/>
      <c r="D8" s="30"/>
      <c r="E8" s="30"/>
      <c r="F8" s="30"/>
      <c r="G8" s="30"/>
      <c r="H8" s="30"/>
      <c r="I8" s="30"/>
      <c r="J8" s="30"/>
      <c r="K8" s="30"/>
      <c r="L8" s="30"/>
      <c r="M8" s="30"/>
      <c r="N8" s="30"/>
      <c r="O8" s="30"/>
      <c r="P8" s="30"/>
      <c r="Q8" s="30"/>
      <c r="R8" s="30"/>
      <c r="S8" s="30"/>
      <c r="T8" s="30"/>
      <c r="U8" s="30"/>
      <c r="V8" s="30"/>
      <c r="W8" s="30"/>
      <c r="X8" s="30"/>
      <c r="Y8" s="30"/>
      <c r="Z8" s="30"/>
    </row>
    <row r="9" spans="1:26">
      <c r="A9" s="30"/>
      <c r="B9" s="30"/>
      <c r="C9" s="30"/>
      <c r="D9" s="30"/>
      <c r="E9" s="30"/>
      <c r="F9" s="30"/>
      <c r="G9" s="30"/>
      <c r="H9" s="30"/>
      <c r="I9" s="30"/>
      <c r="J9" s="30"/>
      <c r="K9" s="30"/>
      <c r="L9" s="30"/>
      <c r="M9" s="30"/>
      <c r="N9" s="30"/>
      <c r="O9" s="30"/>
      <c r="P9" s="30"/>
      <c r="Q9" s="30"/>
      <c r="R9" s="30"/>
      <c r="S9" s="30"/>
      <c r="T9" s="30"/>
      <c r="U9" s="30"/>
      <c r="V9" s="30"/>
      <c r="W9" s="30"/>
      <c r="X9" s="30"/>
      <c r="Y9" s="30"/>
      <c r="Z9" s="30"/>
    </row>
    <row r="10" spans="1:26">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spans="1:26">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spans="1:26">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spans="1:26">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spans="1:26">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spans="1:26">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spans="1: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spans="1:26">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spans="1:26">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spans="1:26">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spans="1:26">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spans="1:26">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spans="1:26">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spans="1:26">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spans="1:26">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spans="1:26">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spans="1:2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spans="1:26">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spans="1:26">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spans="1:26">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spans="1:26">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spans="1:26">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spans="1:26">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spans="1:26">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spans="1:26">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spans="1:26">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spans="1:2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spans="1:26">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spans="1:26">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spans="1:26">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spans="1:26">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spans="1:26">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spans="1:26">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spans="1:26">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spans="1:26">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spans="1:26">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spans="1:2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spans="1:26">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spans="1:26">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spans="1:26">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spans="1:26">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spans="1:26">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spans="1:26">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spans="1:26">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spans="1:26">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spans="1:26">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spans="1:2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spans="1:26">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spans="1:26">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spans="1:26">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spans="1:26">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spans="1:26">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spans="1:26">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spans="1:26">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spans="1:26">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spans="1:26">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spans="1:2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spans="1:26">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spans="1:26">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spans="1:26">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spans="1:26">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spans="1:26">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spans="1:26">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spans="1:26">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spans="1:26">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spans="1:26">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spans="1:2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spans="1:26">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spans="1:26">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spans="1:26">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spans="1:26">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spans="1:26">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spans="1:26">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spans="1:26">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spans="1:26">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spans="1:26">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spans="1:2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spans="1:26">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spans="1:26">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spans="1:26">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spans="1:26">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spans="1:26">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spans="1:26">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spans="1:26">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spans="1:26">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spans="1:26">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spans="1:2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spans="1:26">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spans="1:26">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spans="1:26">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spans="1:26">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spans="1:26">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spans="1:26">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spans="1:26">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spans="1:26">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spans="1:26">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spans="1:2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spans="1:26">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spans="1:26">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spans="1:26">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spans="1:26">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spans="1:26">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spans="1:26">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spans="1:26">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spans="1:26">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spans="1:26">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spans="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spans="1:26">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spans="1:26">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spans="1:26">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spans="1:26">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spans="1:26">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spans="1:26">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spans="1:26">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spans="1:26">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spans="1:26">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spans="1:2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spans="1:26">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spans="1:26">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spans="1:26">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spans="1:26">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spans="1:26">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spans="1:26">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spans="1:26">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spans="1:26">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spans="1:26">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spans="1:2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spans="1:26">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spans="1:26">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spans="1:26">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spans="1:26">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spans="1:26">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spans="1:26">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spans="1:26">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spans="1:26">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spans="1:26">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spans="1:2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spans="1:26">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spans="1:26">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spans="1:26">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spans="1:26">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spans="1:26">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spans="1:26">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spans="1:26">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spans="1:26">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spans="1:26">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spans="1:2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spans="1:26">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spans="1:26">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spans="1:26">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spans="1:26">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spans="1:26">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spans="1:26">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spans="1:26">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spans="1:26">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spans="1:26">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spans="1:2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spans="1:26">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spans="1:26">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spans="1:26">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spans="1:26">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spans="1:26">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spans="1:26">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spans="1:26">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spans="1:26">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spans="1:26">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spans="1:2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spans="1:26">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spans="1:26">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spans="1:26">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spans="1:26">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spans="1:26">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spans="1:26">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spans="1:26">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spans="1:26">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spans="1:26">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spans="1:2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spans="1:26">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spans="1:26">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spans="1:26">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spans="1:26">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spans="1:26">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spans="1:26">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spans="1:26">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spans="1:26">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spans="1:26">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spans="1:2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spans="1:26">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spans="1:26">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spans="1:26">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spans="1:26">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spans="1:26">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spans="1:26">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spans="1:26">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spans="1:26">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spans="1:26">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spans="1:2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spans="1:26">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spans="1:26">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spans="1:26">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spans="1:26">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spans="1:26">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spans="1:26">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spans="1:26">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spans="1:26">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spans="1:26">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spans="1: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spans="1:26">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spans="1:26">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spans="1:26">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spans="1:26">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spans="1:26">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spans="1:26">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spans="1:26">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spans="1:26">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spans="1:26">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spans="1:2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spans="1:26">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spans="1:26">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spans="1:26">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spans="1:26">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spans="1:26">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spans="1:26">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spans="1:26">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spans="1:26">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spans="1:26">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spans="1:2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spans="1:26">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spans="1:26">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spans="1:26">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spans="1:26">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spans="1:26">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spans="1:26">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spans="1:26">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spans="1:26">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spans="1:26">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spans="1:2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spans="1:26">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spans="1:26">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spans="1:26">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spans="1:26">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spans="1:26">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spans="1:26">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spans="1:26">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spans="1:26">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spans="1:26">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spans="1:2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spans="1:26">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spans="1:26">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spans="1:26">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spans="1:26">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spans="1:26">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spans="1:26">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spans="1:26">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spans="1:26">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spans="1:26">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spans="1:2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spans="1:26">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spans="1:26">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spans="1:26">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spans="1:26">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spans="1:26">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spans="1:26">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spans="1:26">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spans="1:26">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spans="1:26">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spans="1:2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spans="1:26">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spans="1:26">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spans="1:26">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spans="1:26">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spans="1:26">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spans="1:26">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spans="1:26">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spans="1:26">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spans="1:26">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spans="1:2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spans="1:26">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spans="1:26">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spans="1:26">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spans="1:26">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spans="1:26">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spans="1:26">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spans="1:26">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spans="1:26">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spans="1:26">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spans="1:2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spans="1:26">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spans="1:26">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spans="1:26">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spans="1:26">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spans="1:26">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spans="1:26">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spans="1:26">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spans="1:26">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spans="1:26">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spans="1:2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spans="1:26">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spans="1:26">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spans="1:26">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spans="1:26">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spans="1:26">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spans="1:26">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spans="1:26">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spans="1:26">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spans="1:26">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spans="1: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spans="1:26">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spans="1:26">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spans="1:26">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spans="1:26">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spans="1:26">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spans="1:26">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spans="1:26">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spans="1:26">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spans="1:26">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spans="1:2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spans="1:26">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spans="1:26">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spans="1:26">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spans="1:26">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spans="1:26">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spans="1:26">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spans="1:26">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spans="1:26">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spans="1:26">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spans="1:2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spans="1:26">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spans="1:26">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spans="1:26">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spans="1:26">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spans="1:26">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spans="1:26">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spans="1:26">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spans="1:26">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spans="1:26">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spans="1:2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spans="1:26">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spans="1:26">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spans="1:26">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spans="1:26">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spans="1:26">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spans="1:26">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spans="1:26">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spans="1:26">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spans="1:26">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spans="1:2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spans="1:26">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spans="1:26">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spans="1:26">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spans="1:26">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spans="1:26">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spans="1:26">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spans="1:26">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spans="1:26">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spans="1:26">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spans="1:2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spans="1:26">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spans="1:26">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spans="1:26">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spans="1:26">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spans="1:26">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spans="1:26">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spans="1:26">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spans="1:26">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spans="1:26">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spans="1:2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spans="1:26">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spans="1:26">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spans="1:26">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spans="1:26">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spans="1:26">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spans="1:26">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spans="1:26">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spans="1:26">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spans="1:26">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spans="1:2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spans="1:26">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spans="1:26">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spans="1:26">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spans="1:26">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spans="1:26">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spans="1:26">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spans="1:26">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spans="1:26">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spans="1:26">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spans="1:2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spans="1:26">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spans="1:26">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spans="1:26">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spans="1:26">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spans="1:26">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spans="1:26">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spans="1:26">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spans="1:26">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spans="1:26">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spans="1:2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spans="1:26">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spans="1:26">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spans="1:26">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spans="1:26">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spans="1:26">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spans="1:26">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spans="1:26">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spans="1:26">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spans="1:26">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spans="1: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spans="1:26">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spans="1:26">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spans="1:26">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spans="1:26">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spans="1:26">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spans="1:26">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spans="1:26">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spans="1:26">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spans="1:26">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spans="1:2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spans="1:26">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spans="1:26">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spans="1:26">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spans="1:26">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spans="1:26">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spans="1:26">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spans="1:26">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spans="1:26">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spans="1:26">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spans="1:2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spans="1:26">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spans="1:26">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spans="1:26">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spans="1:26">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spans="1:26">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spans="1:26">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spans="1:26">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spans="1:26">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spans="1:26">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spans="1:2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spans="1:26">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spans="1:26">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spans="1:26">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spans="1:26">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spans="1:26">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spans="1:26">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spans="1:26">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spans="1:26">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spans="1:26">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spans="1:2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spans="1:26">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spans="1:26">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spans="1:26">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spans="1:26">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spans="1:26">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spans="1:26">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spans="1:26">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spans="1:26">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spans="1:26">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spans="1:2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spans="1:26">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spans="1:26">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spans="1:26">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spans="1:26">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spans="1:26">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spans="1:26">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spans="1:26">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spans="1:26">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spans="1:26">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spans="1:2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spans="1:26">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spans="1:26">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spans="1:26">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spans="1:26">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spans="1:26">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spans="1:26">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spans="1:26">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spans="1:26">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spans="1:26">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spans="1:2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spans="1:26">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spans="1:26">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spans="1:26">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spans="1:26">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spans="1:26">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spans="1:26">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spans="1:26">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spans="1:26">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spans="1:26">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spans="1:2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spans="1:26">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spans="1:26">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spans="1:26">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spans="1:26">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spans="1:26">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spans="1:26">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spans="1:26">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spans="1:26">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spans="1:26">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spans="1:2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spans="1:26">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spans="1:26">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spans="1:26">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spans="1:26">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spans="1:26">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spans="1:26">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spans="1:26">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spans="1:26">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spans="1:26">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spans="1: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spans="1:26">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spans="1:26">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spans="1:26">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spans="1:26">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spans="1:26">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spans="1:26">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spans="1:26">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spans="1:26">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spans="1:26">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spans="1:2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spans="1:26">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spans="1:26">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spans="1:26">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spans="1:26">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spans="1:26">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spans="1:26">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spans="1:26">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spans="1:26">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spans="1:26">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spans="1:2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spans="1:26">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spans="1:26">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spans="1:26">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spans="1:26">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spans="1:26">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spans="1:26">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spans="1:26">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spans="1:26">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spans="1:26">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spans="1:2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spans="1:26">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spans="1:26">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spans="1:26">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spans="1:26">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spans="1:26">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spans="1:26">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spans="1:26">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spans="1:26">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spans="1:26">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spans="1:2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spans="1:26">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spans="1:26">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spans="1:26">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spans="1:26">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spans="1:26">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spans="1:26">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spans="1:26">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spans="1:26">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spans="1:26">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spans="1:2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spans="1:26">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spans="1:26">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spans="1:26">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spans="1:26">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spans="1:26">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spans="1:26">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spans="1:26">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spans="1:26">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spans="1:26">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spans="1:2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spans="1:26">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spans="1:26">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spans="1:26">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spans="1:26">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spans="1:26">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spans="1:26">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spans="1:26">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spans="1:26">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spans="1:26">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spans="1:2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spans="1:26">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spans="1:26">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spans="1:26">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spans="1:26">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spans="1:26">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spans="1:26">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spans="1:26">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spans="1:26">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spans="1:26">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spans="1:2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spans="1:26">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spans="1:26">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spans="1:26">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spans="1:26">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spans="1:26">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spans="1:26">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spans="1:26">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spans="1:26">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spans="1:26">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spans="1:2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spans="1:26">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spans="1:26">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spans="1:26">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spans="1:26">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spans="1:26">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spans="1:26">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spans="1:26">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spans="1:26">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spans="1:26">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spans="1: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spans="1:26">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spans="1:26">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spans="1:26">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spans="1:26">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spans="1:26">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spans="1:26">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spans="1:26">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spans="1:26">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spans="1:26">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spans="1:2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spans="1:26">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spans="1:26">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spans="1:26">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spans="1:26">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spans="1:26">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spans="1:26">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spans="1:26">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spans="1:26">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spans="1:26">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spans="1:2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spans="1:26">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spans="1:26">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spans="1:26">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spans="1:26">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spans="1:26">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spans="1:26">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spans="1:26">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spans="1:26">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spans="1:26">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spans="1:2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spans="1:26">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spans="1:26">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spans="1:26">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spans="1:26">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spans="1:26">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spans="1:26">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spans="1:26">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spans="1:26">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spans="1:26">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spans="1:2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spans="1:26">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spans="1:26">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spans="1:26">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spans="1:26">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spans="1:26">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spans="1:26">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spans="1:26">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spans="1:26">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spans="1:26">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spans="1:2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spans="1:26">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spans="1:26">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spans="1:26">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spans="1:26">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spans="1:26">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spans="1:26">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spans="1:26">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spans="1:26">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spans="1:26">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spans="1:2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spans="1:26">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spans="1:26">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spans="1:26">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spans="1:26">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spans="1:26">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spans="1:26">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spans="1:26">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spans="1:26">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spans="1:26">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spans="1:2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spans="1:26">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spans="1:26">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spans="1:26">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spans="1:26">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spans="1:26">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spans="1:26">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spans="1:26">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spans="1:26">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spans="1:26">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spans="1:2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spans="1:26">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spans="1:26">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spans="1:26">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spans="1:26">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spans="1:26">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spans="1:26">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spans="1:26">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spans="1:26">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spans="1:26">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spans="1:2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spans="1:26">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spans="1:26">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spans="1:26">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spans="1:26">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spans="1:26">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spans="1:26">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spans="1:26">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spans="1:26">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spans="1:26">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spans="1: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spans="1:26">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spans="1:26">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spans="1:26">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spans="1:26">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spans="1:26">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spans="1:26">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spans="1:26">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spans="1:26">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spans="1:26">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spans="1:2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spans="1:26">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spans="1:26">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spans="1:26">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spans="1:26">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spans="1:26">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spans="1:26">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spans="1:26">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spans="1:26">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spans="1:26">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spans="1:2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spans="1:26">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spans="1:26">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spans="1:26">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spans="1:26">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spans="1:26">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spans="1:26">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spans="1:26">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spans="1:26">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spans="1:26">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spans="1:2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spans="1:26">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spans="1:26">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spans="1:26">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spans="1:26">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spans="1:26">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spans="1:26">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spans="1:26">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spans="1:26">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spans="1:26">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spans="1:2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spans="1:26">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spans="1:26">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spans="1:26">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spans="1:26">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spans="1:26">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spans="1:26">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spans="1:26">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spans="1:26">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spans="1:26">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spans="1:2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spans="1:26">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spans="1:26">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spans="1:26">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spans="1:26">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spans="1:26">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spans="1:26">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spans="1:26">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spans="1:26">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spans="1:26">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spans="1:2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spans="1:26">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spans="1:26">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spans="1:26">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spans="1:26">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spans="1:26">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spans="1:26">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spans="1:26">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spans="1:26">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spans="1:26">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spans="1:2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spans="1:26">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spans="1:26">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spans="1:26">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spans="1:26">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spans="1:26">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spans="1:26">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spans="1:26">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spans="1:26">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spans="1:26">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spans="1:2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spans="1:26">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spans="1:26">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spans="1:26">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spans="1:26">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spans="1:26">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spans="1:26">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spans="1:26">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spans="1:26">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spans="1:26">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spans="1:2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spans="1:26">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spans="1:26">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spans="1:26">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spans="1:26">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spans="1:26">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spans="1:26">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spans="1:26">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spans="1:26">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spans="1:26">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spans="1: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spans="1:26">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spans="1:26">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spans="1:26">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spans="1:26">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spans="1:26">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spans="1:26">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spans="1:26">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spans="1:26">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spans="1:26">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spans="1:2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spans="1:26">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spans="1:26">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spans="1:26">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spans="1:26">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spans="1:26">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spans="1:26">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spans="1:26">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spans="1:26">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spans="1:26">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spans="1:2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spans="1:26">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spans="1:26">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spans="1:26">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spans="1:26">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spans="1:26">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spans="1:26">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spans="1:26">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spans="1:26">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spans="1:26">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spans="1:2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spans="1:26">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spans="1:26">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spans="1:26">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spans="1:26">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spans="1:26">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spans="1:26">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spans="1:26">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spans="1:26">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spans="1:26">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spans="1:2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spans="1:26">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spans="1:26">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spans="1:26">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spans="1:26">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spans="1:26">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spans="1:26">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spans="1:26">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spans="1:26">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spans="1:26">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spans="1:2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spans="1:26">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spans="1:26">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spans="1:26">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spans="1:26">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spans="1:26">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spans="1:26">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spans="1:26">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spans="1:26">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spans="1:26">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spans="1:2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spans="1:26">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spans="1:26">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spans="1:26">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spans="1:26">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spans="1:26">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spans="1:26">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spans="1:26">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spans="1:26">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spans="1:26">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spans="1:2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spans="1:26">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spans="1:26">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spans="1:26">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spans="1:26">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spans="1:26">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spans="1:26">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spans="1:26">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spans="1:26">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spans="1:26">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spans="1:2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spans="1:26">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spans="1:26">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spans="1:26">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spans="1:26">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spans="1:26">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spans="1:26">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spans="1:26">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spans="1:26">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spans="1:26">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spans="1:2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spans="1:26">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spans="1:26">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spans="1:26">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spans="1:26">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spans="1:26">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spans="1:26">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spans="1:26">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spans="1:26">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spans="1:26">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spans="1: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spans="1:26">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spans="1:26">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spans="1:26">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spans="1:26">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spans="1:26">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spans="1:26">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spans="1:26">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spans="1:26">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spans="1:26">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spans="1:2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spans="1:26">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spans="1:26">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spans="1:26">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spans="1:26">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spans="1:26">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spans="1:26">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spans="1:26">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spans="1:26">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spans="1:26">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spans="1:2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spans="1:26">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spans="1:26">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spans="1:26">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spans="1:26">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spans="1:26">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spans="1:26">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spans="1:26">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spans="1:26">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spans="1:26">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spans="1:2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spans="1:26">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spans="1:26">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spans="1:26">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spans="1:26">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spans="1:26">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spans="1:26">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spans="1:26">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spans="1:26">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spans="1:26">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spans="1:2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spans="1:26">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spans="1:26">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spans="1:26">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spans="1:26">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spans="1:26">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spans="1:26">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spans="1:26">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spans="1:26">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spans="1:26">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spans="1:2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spans="1:26">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spans="1:26">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spans="1:26">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spans="1:26">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spans="1:26">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spans="1:26">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spans="1:26">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spans="1:26">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spans="1:26">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spans="1:2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spans="1:26">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spans="1:26">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spans="1:26">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spans="1:26">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spans="1:26">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spans="1:26">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spans="1:26">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spans="1:26">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spans="1:26">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spans="1:2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spans="1:26">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spans="1:26">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spans="1:26">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spans="1:26">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2">
    <mergeCell ref="A1:E1"/>
    <mergeCell ref="A4:B4"/>
  </mergeCells>
  <pageMargins left="0.7" right="0.7" top="0.75" bottom="0.75" header="0" footer="0"/>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E1"/>
    </sheetView>
  </sheetViews>
  <sheetFormatPr defaultColWidth="12.625" defaultRowHeight="15" customHeight="1"/>
  <cols>
    <col min="1" max="1" width="6.375" customWidth="1"/>
    <col min="2" max="2" width="19.125" customWidth="1"/>
    <col min="3" max="3" width="7" customWidth="1"/>
    <col min="4" max="4" width="9.5" customWidth="1"/>
    <col min="5" max="5" width="36.125" customWidth="1"/>
    <col min="6" max="26" width="7.75" customWidth="1"/>
  </cols>
  <sheetData>
    <row r="1" ht="18.75" spans="1:26">
      <c r="A1" s="4" t="str">
        <f>Proposal!A1:E1</f>
        <v>Proposal</v>
      </c>
      <c r="B1" s="5"/>
      <c r="C1" s="5"/>
      <c r="D1" s="5"/>
      <c r="E1" s="6"/>
      <c r="F1" s="2"/>
      <c r="G1" s="2"/>
      <c r="H1" s="2"/>
      <c r="I1" s="2"/>
      <c r="J1" s="2"/>
      <c r="K1" s="2"/>
      <c r="L1" s="2"/>
      <c r="M1" s="2"/>
      <c r="N1" s="2"/>
      <c r="O1" s="2"/>
      <c r="P1" s="2"/>
      <c r="Q1" s="2"/>
      <c r="R1" s="2"/>
      <c r="S1" s="2"/>
      <c r="T1" s="2"/>
      <c r="U1" s="2"/>
      <c r="V1" s="2"/>
      <c r="W1" s="2"/>
      <c r="X1" s="2"/>
      <c r="Y1" s="2"/>
      <c r="Z1" s="2"/>
    </row>
    <row r="2" customHeight="1" spans="1:26">
      <c r="A2" s="7" t="s">
        <v>322</v>
      </c>
      <c r="B2" s="8"/>
      <c r="C2" s="8"/>
      <c r="D2" s="8"/>
      <c r="E2" s="9"/>
      <c r="F2" s="2"/>
      <c r="G2" s="2"/>
      <c r="H2" s="2"/>
      <c r="I2" s="2"/>
      <c r="J2" s="2"/>
      <c r="K2" s="2"/>
      <c r="L2" s="2"/>
      <c r="M2" s="2"/>
      <c r="N2" s="2"/>
      <c r="O2" s="2"/>
      <c r="P2" s="2"/>
      <c r="Q2" s="2"/>
      <c r="R2" s="2"/>
      <c r="S2" s="2"/>
      <c r="T2" s="2"/>
      <c r="U2" s="2"/>
      <c r="V2" s="2"/>
      <c r="W2" s="2"/>
      <c r="X2" s="2"/>
      <c r="Y2" s="2"/>
      <c r="Z2" s="2"/>
    </row>
    <row r="3" ht="30.75" customHeight="1" spans="1:26">
      <c r="A3" s="10"/>
      <c r="B3" s="11"/>
      <c r="C3" s="12"/>
      <c r="D3" s="13"/>
      <c r="E3" s="14"/>
      <c r="F3" s="2"/>
      <c r="G3" s="2"/>
      <c r="H3" s="2"/>
      <c r="I3" s="2"/>
      <c r="J3" s="2"/>
      <c r="K3" s="2"/>
      <c r="L3" s="2"/>
      <c r="M3" s="2"/>
      <c r="N3" s="2"/>
      <c r="O3" s="2"/>
      <c r="P3" s="2"/>
      <c r="Q3" s="2"/>
      <c r="R3" s="2"/>
      <c r="S3" s="2"/>
      <c r="T3" s="2"/>
      <c r="U3" s="2"/>
      <c r="V3" s="2"/>
      <c r="W3" s="2"/>
      <c r="X3" s="2"/>
      <c r="Y3" s="2"/>
      <c r="Z3" s="2"/>
    </row>
    <row r="4" ht="90" customHeight="1" spans="1:26">
      <c r="A4" s="15" t="str">
        <f>Proposal!A5</f>
        <v>Topic Suitability</v>
      </c>
      <c r="B4" s="11"/>
      <c r="C4" s="12"/>
      <c r="D4" s="16" t="str">
        <f>'Proposal Sheet'!C2</f>
        <v>Fail (non-submission or submission of work which cannot be given any credit (e.g., blank submission, incorrect assignment)</v>
      </c>
      <c r="E4" s="14"/>
      <c r="F4" s="2"/>
      <c r="G4" s="2"/>
      <c r="H4" s="2"/>
      <c r="I4" s="2"/>
      <c r="J4" s="2"/>
      <c r="K4" s="2"/>
      <c r="L4" s="2"/>
      <c r="M4" s="2"/>
      <c r="N4" s="2"/>
      <c r="O4" s="2"/>
      <c r="P4" s="2"/>
      <c r="Q4" s="2"/>
      <c r="R4" s="2"/>
      <c r="S4" s="2"/>
      <c r="T4" s="2"/>
      <c r="U4" s="2"/>
      <c r="V4" s="2"/>
      <c r="W4" s="2"/>
      <c r="X4" s="2"/>
      <c r="Y4" s="2"/>
      <c r="Z4" s="2"/>
    </row>
    <row r="5" ht="90" customHeight="1" spans="1:26">
      <c r="A5" s="15" t="str">
        <f>Proposal!A6</f>
        <v>Title Clarity and Conciseness</v>
      </c>
      <c r="B5" s="11"/>
      <c r="C5" s="12"/>
      <c r="D5" s="16" t="str">
        <f>'Proposal Sheet'!C3</f>
        <v>Fail (non-submission or submission of work which cannot be given any credit (e.g., blank submission, incorrect assignment)</v>
      </c>
      <c r="E5" s="14"/>
      <c r="F5" s="2"/>
      <c r="G5" s="2"/>
      <c r="H5" s="2"/>
      <c r="I5" s="2"/>
      <c r="J5" s="2"/>
      <c r="K5" s="2"/>
      <c r="L5" s="2"/>
      <c r="M5" s="2"/>
      <c r="N5" s="2"/>
      <c r="O5" s="2"/>
      <c r="P5" s="2"/>
      <c r="Q5" s="2"/>
      <c r="R5" s="2"/>
      <c r="S5" s="2"/>
      <c r="T5" s="2"/>
      <c r="U5" s="2"/>
      <c r="V5" s="2"/>
      <c r="W5" s="2"/>
      <c r="X5" s="2"/>
      <c r="Y5" s="2"/>
      <c r="Z5" s="2"/>
    </row>
    <row r="6" ht="90" customHeight="1" spans="1:26">
      <c r="A6" s="15" t="str">
        <f>Proposal!A7</f>
        <v>Introduction</v>
      </c>
      <c r="B6" s="11"/>
      <c r="C6" s="12"/>
      <c r="D6" s="16" t="str">
        <f>'Proposal Sheet'!C4</f>
        <v>Fail (non-submission or submission of work which cannot be given any credit (e.g., blank submission, incorrect assignment)</v>
      </c>
      <c r="E6" s="14"/>
      <c r="F6" s="2"/>
      <c r="G6" s="2"/>
      <c r="H6" s="2"/>
      <c r="I6" s="2"/>
      <c r="J6" s="2"/>
      <c r="K6" s="2"/>
      <c r="L6" s="2"/>
      <c r="M6" s="2"/>
      <c r="N6" s="2"/>
      <c r="O6" s="2"/>
      <c r="P6" s="2"/>
      <c r="Q6" s="2"/>
      <c r="R6" s="2"/>
      <c r="S6" s="2"/>
      <c r="T6" s="2"/>
      <c r="U6" s="2"/>
      <c r="V6" s="2"/>
      <c r="W6" s="2"/>
      <c r="X6" s="2"/>
      <c r="Y6" s="2"/>
      <c r="Z6" s="2"/>
    </row>
    <row r="7" ht="90" customHeight="1" spans="1:26">
      <c r="A7" s="15" t="str">
        <f>Proposal!A8</f>
        <v>Aims and Objectives</v>
      </c>
      <c r="B7" s="11"/>
      <c r="C7" s="12"/>
      <c r="D7" s="16" t="str">
        <f>'Proposal Sheet'!C5</f>
        <v>Fail (non-submission or submission of work which cannot be given any credit (e.g., blank submission, incorrect assignment)</v>
      </c>
      <c r="E7" s="14"/>
      <c r="F7" s="2"/>
      <c r="G7" s="2"/>
      <c r="H7" s="2"/>
      <c r="I7" s="2"/>
      <c r="J7" s="2"/>
      <c r="K7" s="2"/>
      <c r="L7" s="2"/>
      <c r="M7" s="2"/>
      <c r="N7" s="2"/>
      <c r="O7" s="2"/>
      <c r="P7" s="2"/>
      <c r="Q7" s="2"/>
      <c r="R7" s="2"/>
      <c r="S7" s="2"/>
      <c r="T7" s="2"/>
      <c r="U7" s="2"/>
      <c r="V7" s="2"/>
      <c r="W7" s="2"/>
      <c r="X7" s="2"/>
      <c r="Y7" s="2"/>
      <c r="Z7" s="2"/>
    </row>
    <row r="8" ht="90" customHeight="1" spans="1:26">
      <c r="A8" s="15" t="str">
        <f>Proposal!A9</f>
        <v>Expected Outcomes and Deliverables</v>
      </c>
      <c r="B8" s="11"/>
      <c r="C8" s="12"/>
      <c r="D8" s="16" t="str">
        <f>'Proposal Sheet'!C6</f>
        <v>Fail (non-submission or submission of work which cannot be given any credit (e.g., blank submission, incorrect assignment)</v>
      </c>
      <c r="E8" s="14"/>
      <c r="F8" s="2"/>
      <c r="G8" s="2"/>
      <c r="H8" s="2"/>
      <c r="I8" s="2"/>
      <c r="J8" s="2"/>
      <c r="K8" s="2"/>
      <c r="L8" s="2"/>
      <c r="M8" s="2"/>
      <c r="N8" s="2"/>
      <c r="O8" s="2"/>
      <c r="P8" s="2"/>
      <c r="Q8" s="2"/>
      <c r="R8" s="2"/>
      <c r="S8" s="2"/>
      <c r="T8" s="2"/>
      <c r="U8" s="2"/>
      <c r="V8" s="2"/>
      <c r="W8" s="2"/>
      <c r="X8" s="2"/>
      <c r="Y8" s="2"/>
      <c r="Z8" s="2"/>
    </row>
    <row r="9" ht="90" customHeight="1" spans="1:26">
      <c r="A9" s="15" t="str">
        <f>Proposal!A10</f>
        <v>Methodology (Project Approach)</v>
      </c>
      <c r="B9" s="11"/>
      <c r="C9" s="12"/>
      <c r="D9" s="16" t="str">
        <f>'Proposal Sheet'!C7</f>
        <v>Fail (non-submission or submission of work which cannot be given any credit (e.g., blank submission, incorrect assignment)</v>
      </c>
      <c r="E9" s="14"/>
      <c r="F9" s="2"/>
      <c r="G9" s="2"/>
      <c r="H9" s="2"/>
      <c r="I9" s="2"/>
      <c r="J9" s="2"/>
      <c r="K9" s="2"/>
      <c r="L9" s="2"/>
      <c r="M9" s="2"/>
      <c r="N9" s="2"/>
      <c r="O9" s="2"/>
      <c r="P9" s="2"/>
      <c r="Q9" s="2"/>
      <c r="R9" s="2"/>
      <c r="S9" s="2"/>
      <c r="T9" s="2"/>
      <c r="U9" s="2"/>
      <c r="V9" s="2"/>
      <c r="W9" s="2"/>
      <c r="X9" s="2"/>
      <c r="Y9" s="2"/>
      <c r="Z9" s="2"/>
    </row>
    <row r="10" ht="90" customHeight="1" spans="1:26">
      <c r="A10" s="15" t="str">
        <f>Proposal!A11</f>
        <v>Resource Requirements</v>
      </c>
      <c r="B10" s="11"/>
      <c r="C10" s="12"/>
      <c r="D10" s="16" t="str">
        <f>'Proposal Sheet'!C8</f>
        <v>
Fail (non-submission or submission of work which cannot be given any credit (e.g., blank submission, incorrect assignment)</v>
      </c>
      <c r="E10" s="14"/>
      <c r="F10" s="2"/>
      <c r="G10" s="2"/>
      <c r="H10" s="2"/>
      <c r="I10" s="2"/>
      <c r="J10" s="2"/>
      <c r="K10" s="2"/>
      <c r="L10" s="2"/>
      <c r="M10" s="2"/>
      <c r="N10" s="2"/>
      <c r="O10" s="2"/>
      <c r="P10" s="2"/>
      <c r="Q10" s="2"/>
      <c r="R10" s="2"/>
      <c r="S10" s="2"/>
      <c r="T10" s="2"/>
      <c r="U10" s="2"/>
      <c r="V10" s="2"/>
      <c r="W10" s="2"/>
      <c r="X10" s="2"/>
      <c r="Y10" s="2"/>
      <c r="Z10" s="2"/>
    </row>
    <row r="11" ht="90" customHeight="1" spans="1:26">
      <c r="A11" s="15" t="str">
        <f>Proposal!A12</f>
        <v>Work Breakdown Structure</v>
      </c>
      <c r="B11" s="11"/>
      <c r="C11" s="12"/>
      <c r="D11" s="16" t="str">
        <f>'Proposal Sheet'!C9</f>
        <v>Fail (non-submission or submission of work which cannot be given any credit (e.g., blank submission, incorrect assignment)</v>
      </c>
      <c r="E11" s="14"/>
      <c r="F11" s="2"/>
      <c r="G11" s="2"/>
      <c r="H11" s="2"/>
      <c r="I11" s="2"/>
      <c r="J11" s="2"/>
      <c r="K11" s="2"/>
      <c r="L11" s="2"/>
      <c r="M11" s="2"/>
      <c r="N11" s="2"/>
      <c r="O11" s="2"/>
      <c r="P11" s="2"/>
      <c r="Q11" s="2"/>
      <c r="R11" s="2"/>
      <c r="S11" s="2"/>
      <c r="T11" s="2"/>
      <c r="U11" s="2"/>
      <c r="V11" s="2"/>
      <c r="W11" s="2"/>
      <c r="X11" s="2"/>
      <c r="Y11" s="2"/>
      <c r="Z11" s="2"/>
    </row>
    <row r="12" ht="90" customHeight="1" spans="1:26">
      <c r="A12" s="15" t="str">
        <f>Proposal!A13</f>
        <v>Milestones Listing</v>
      </c>
      <c r="B12" s="11"/>
      <c r="C12" s="12"/>
      <c r="D12" s="16" t="str">
        <f>'Proposal Sheet'!C10</f>
        <v>Fail (non-submission or submission of work which cannot be given any credit (e.g., blank submission, incorrect assignment)</v>
      </c>
      <c r="E12" s="14"/>
      <c r="F12" s="2"/>
      <c r="G12" s="2"/>
      <c r="H12" s="2"/>
      <c r="I12" s="2"/>
      <c r="J12" s="2"/>
      <c r="K12" s="2"/>
      <c r="L12" s="2"/>
      <c r="M12" s="2"/>
      <c r="N12" s="2"/>
      <c r="O12" s="2"/>
      <c r="P12" s="2"/>
      <c r="Q12" s="2"/>
      <c r="R12" s="2"/>
      <c r="S12" s="2"/>
      <c r="T12" s="2"/>
      <c r="U12" s="2"/>
      <c r="V12" s="2"/>
      <c r="W12" s="2"/>
      <c r="X12" s="2"/>
      <c r="Y12" s="2"/>
      <c r="Z12" s="2"/>
    </row>
    <row r="13" ht="90" customHeight="1" spans="1:26">
      <c r="A13" s="15" t="str">
        <f>Proposal!A14</f>
        <v>Project Gantt Chart</v>
      </c>
      <c r="B13" s="11"/>
      <c r="C13" s="12"/>
      <c r="D13" s="16" t="str">
        <f>'Proposal Sheet'!C11</f>
        <v>Fail (non-submission or submission of work which cannot be given any credit (e.g., blank submission, incorrect assignment)</v>
      </c>
      <c r="E13" s="14"/>
      <c r="F13" s="2"/>
      <c r="G13" s="2"/>
      <c r="H13" s="2"/>
      <c r="I13" s="2"/>
      <c r="J13" s="2"/>
      <c r="K13" s="2"/>
      <c r="L13" s="2"/>
      <c r="M13" s="2"/>
      <c r="N13" s="2"/>
      <c r="O13" s="2"/>
      <c r="P13" s="2"/>
      <c r="Q13" s="2"/>
      <c r="R13" s="2"/>
      <c r="S13" s="2"/>
      <c r="T13" s="2"/>
      <c r="U13" s="2"/>
      <c r="V13" s="2"/>
      <c r="W13" s="2"/>
      <c r="X13" s="2"/>
      <c r="Y13" s="2"/>
      <c r="Z13" s="2"/>
    </row>
    <row r="14" ht="90" customHeight="1" spans="1:26">
      <c r="A14" s="15" t="str">
        <f>Proposal!A15</f>
        <v>Bibliography and References</v>
      </c>
      <c r="B14" s="11"/>
      <c r="C14" s="12"/>
      <c r="D14" s="16" t="str">
        <f>'Proposal Sheet'!C12</f>
        <v>Fail (non-submission or submission of work which cannot be given any credit (e.g., blank submission, incorrect assignment)</v>
      </c>
      <c r="E14" s="14"/>
      <c r="F14" s="2"/>
      <c r="G14" s="2"/>
      <c r="H14" s="2"/>
      <c r="I14" s="2"/>
      <c r="J14" s="2"/>
      <c r="K14" s="2"/>
      <c r="L14" s="2"/>
      <c r="M14" s="2"/>
      <c r="N14" s="2"/>
      <c r="O14" s="2"/>
      <c r="P14" s="2"/>
      <c r="Q14" s="2"/>
      <c r="R14" s="2"/>
      <c r="S14" s="2"/>
      <c r="T14" s="2"/>
      <c r="U14" s="2"/>
      <c r="V14" s="2"/>
      <c r="W14" s="2"/>
      <c r="X14" s="2"/>
      <c r="Y14" s="2"/>
      <c r="Z14" s="2"/>
    </row>
    <row r="15" ht="15.75" customHeight="1" spans="1:26">
      <c r="A15" s="17"/>
      <c r="E15" s="18"/>
      <c r="F15" s="2"/>
      <c r="G15" s="2"/>
      <c r="H15" s="2"/>
      <c r="I15" s="2"/>
      <c r="J15" s="2"/>
      <c r="K15" s="2"/>
      <c r="L15" s="2"/>
      <c r="M15" s="2"/>
      <c r="N15" s="2"/>
      <c r="O15" s="2"/>
      <c r="P15" s="2"/>
      <c r="Q15" s="2"/>
      <c r="R15" s="2"/>
      <c r="S15" s="2"/>
      <c r="T15" s="2"/>
      <c r="U15" s="2"/>
      <c r="V15" s="2"/>
      <c r="W15" s="2"/>
      <c r="X15" s="2"/>
      <c r="Y15" s="2"/>
      <c r="Z15" s="2"/>
    </row>
    <row r="16" ht="30" customHeight="1" spans="1:26">
      <c r="A16" s="19" t="s">
        <v>323</v>
      </c>
      <c r="C16" s="20" t="str">
        <f>'Proposal Sheet'!E2</f>
        <v>F3</v>
      </c>
      <c r="D16" s="2"/>
      <c r="E16" s="21"/>
      <c r="F16" s="2"/>
      <c r="G16" s="2"/>
      <c r="H16" s="2"/>
      <c r="I16" s="2"/>
      <c r="J16" s="2"/>
      <c r="K16" s="2"/>
      <c r="L16" s="2"/>
      <c r="M16" s="2"/>
      <c r="N16" s="2"/>
      <c r="O16" s="2"/>
      <c r="P16" s="2"/>
      <c r="Q16" s="2"/>
      <c r="R16" s="2"/>
      <c r="S16" s="2"/>
      <c r="T16" s="2"/>
      <c r="U16" s="2"/>
      <c r="V16" s="2"/>
      <c r="W16" s="2"/>
      <c r="X16" s="2"/>
      <c r="Y16" s="2"/>
      <c r="Z16" s="2"/>
    </row>
    <row r="17" customHeight="1" spans="1:26">
      <c r="A17" s="17"/>
      <c r="E17" s="18"/>
      <c r="F17" s="2"/>
      <c r="G17" s="2"/>
      <c r="H17" s="2"/>
      <c r="I17" s="2"/>
      <c r="J17" s="2"/>
      <c r="K17" s="2"/>
      <c r="L17" s="2"/>
      <c r="M17" s="2"/>
      <c r="N17" s="2"/>
      <c r="O17" s="2"/>
      <c r="P17" s="2"/>
      <c r="Q17" s="2"/>
      <c r="R17" s="2"/>
      <c r="S17" s="2"/>
      <c r="T17" s="2"/>
      <c r="U17" s="2"/>
      <c r="V17" s="2"/>
      <c r="W17" s="2"/>
      <c r="X17" s="2"/>
      <c r="Y17" s="2"/>
      <c r="Z17" s="2"/>
    </row>
    <row r="18" customHeight="1" spans="1:26">
      <c r="A18" s="22" t="s">
        <v>324</v>
      </c>
      <c r="B18" s="23"/>
      <c r="C18" s="23"/>
      <c r="D18" s="23"/>
      <c r="E18" s="24"/>
      <c r="F18" s="2"/>
      <c r="G18" s="2"/>
      <c r="H18" s="2"/>
      <c r="I18" s="2"/>
      <c r="J18" s="2"/>
      <c r="K18" s="2"/>
      <c r="L18" s="2"/>
      <c r="M18" s="2"/>
      <c r="N18" s="2"/>
      <c r="O18" s="2"/>
      <c r="P18" s="2"/>
      <c r="Q18" s="2"/>
      <c r="R18" s="2"/>
      <c r="S18" s="2"/>
      <c r="T18" s="2"/>
      <c r="U18" s="2"/>
      <c r="V18" s="2"/>
      <c r="W18" s="2"/>
      <c r="X18" s="2"/>
      <c r="Y18" s="2"/>
      <c r="Z18" s="2"/>
    </row>
    <row r="19" ht="121.5" customHeight="1" spans="1:26">
      <c r="A19" s="25" t="s">
        <v>325</v>
      </c>
      <c r="B19" s="26"/>
      <c r="C19" s="26"/>
      <c r="D19" s="26"/>
      <c r="E19" s="27"/>
      <c r="F19" s="2"/>
      <c r="G19" s="2"/>
      <c r="H19" s="2"/>
      <c r="I19" s="2"/>
      <c r="J19" s="2"/>
      <c r="K19" s="2"/>
      <c r="L19" s="2"/>
      <c r="M19" s="2"/>
      <c r="N19" s="2"/>
      <c r="O19" s="2"/>
      <c r="P19" s="2"/>
      <c r="Q19" s="2"/>
      <c r="R19" s="2"/>
      <c r="S19" s="2"/>
      <c r="T19" s="2"/>
      <c r="U19" s="2"/>
      <c r="V19" s="2"/>
      <c r="W19" s="2"/>
      <c r="X19" s="2"/>
      <c r="Y19" s="2"/>
      <c r="Z19" s="2"/>
    </row>
    <row r="20" ht="14.25" customHeight="1"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spans="1:26">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spans="1:26">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spans="1:26">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spans="1:26">
      <c r="A24" s="2"/>
      <c r="B24" s="2"/>
      <c r="C24" s="2"/>
      <c r="D24" s="2"/>
      <c r="E24" s="2"/>
      <c r="F24" s="2"/>
      <c r="G24" s="2"/>
      <c r="H24" s="2"/>
      <c r="I24" s="2"/>
      <c r="J24" s="2"/>
      <c r="K24" s="2"/>
      <c r="L24" s="2"/>
      <c r="M24" s="2"/>
      <c r="N24" s="2"/>
      <c r="O24" s="2"/>
      <c r="P24" s="2"/>
      <c r="Q24" s="2"/>
      <c r="R24" s="2"/>
      <c r="S24" s="2"/>
      <c r="T24" s="2"/>
      <c r="U24" s="2"/>
      <c r="V24" s="2"/>
      <c r="W24" s="2"/>
      <c r="X24" s="2"/>
      <c r="Y24" s="2"/>
      <c r="Z24" s="2"/>
    </row>
    <row r="25" customHeight="1" spans="1:26">
      <c r="A25" s="2"/>
      <c r="B25" s="28"/>
      <c r="C25" s="28"/>
      <c r="D25" s="28"/>
      <c r="E25" s="28"/>
      <c r="F25" s="2"/>
      <c r="G25" s="2"/>
      <c r="H25" s="2"/>
      <c r="I25" s="2"/>
      <c r="J25" s="2"/>
      <c r="K25" s="2"/>
      <c r="L25" s="2"/>
      <c r="M25" s="2"/>
      <c r="N25" s="2"/>
      <c r="O25" s="2"/>
      <c r="P25" s="2"/>
      <c r="Q25" s="2"/>
      <c r="R25" s="2"/>
      <c r="S25" s="2"/>
      <c r="T25" s="2"/>
      <c r="U25" s="2"/>
      <c r="V25" s="2"/>
      <c r="W25" s="2"/>
      <c r="X25" s="2"/>
      <c r="Y25" s="2"/>
      <c r="Z25" s="2"/>
    </row>
    <row r="26" ht="14.25" customHeight="1" spans="1:26">
      <c r="A26" s="2"/>
      <c r="B26" s="28"/>
      <c r="C26" s="28"/>
      <c r="D26" s="28"/>
      <c r="E26" s="28"/>
      <c r="F26" s="2"/>
      <c r="G26" s="2"/>
      <c r="H26" s="2"/>
      <c r="I26" s="2"/>
      <c r="J26" s="2"/>
      <c r="K26" s="2"/>
      <c r="L26" s="2"/>
      <c r="M26" s="2"/>
      <c r="N26" s="2"/>
      <c r="O26" s="2"/>
      <c r="P26" s="2"/>
      <c r="Q26" s="2"/>
      <c r="R26" s="2"/>
      <c r="S26" s="2"/>
      <c r="T26" s="2"/>
      <c r="U26" s="2"/>
      <c r="V26" s="2"/>
      <c r="W26" s="2"/>
      <c r="X26" s="2"/>
      <c r="Y26" s="2"/>
      <c r="Z26" s="2"/>
    </row>
    <row r="27" ht="14.25" customHeight="1" spans="1:26">
      <c r="A27" s="2"/>
      <c r="B27" s="28"/>
      <c r="C27" s="28"/>
      <c r="D27" s="28"/>
      <c r="E27" s="28"/>
      <c r="F27" s="2"/>
      <c r="G27" s="2"/>
      <c r="H27" s="2"/>
      <c r="I27" s="2"/>
      <c r="J27" s="2"/>
      <c r="K27" s="2"/>
      <c r="L27" s="2"/>
      <c r="M27" s="2"/>
      <c r="N27" s="2"/>
      <c r="O27" s="2"/>
      <c r="P27" s="2"/>
      <c r="Q27" s="2"/>
      <c r="R27" s="2"/>
      <c r="S27" s="2"/>
      <c r="T27" s="2"/>
      <c r="U27" s="2"/>
      <c r="V27" s="2"/>
      <c r="W27" s="2"/>
      <c r="X27" s="2"/>
      <c r="Y27" s="2"/>
      <c r="Z27" s="2"/>
    </row>
    <row r="28" ht="14.25" customHeight="1" spans="1:26">
      <c r="A28" s="2"/>
      <c r="B28" s="28"/>
      <c r="C28" s="28"/>
      <c r="D28" s="28"/>
      <c r="E28" s="28"/>
      <c r="F28" s="2"/>
      <c r="G28" s="2"/>
      <c r="H28" s="2"/>
      <c r="I28" s="2"/>
      <c r="J28" s="2"/>
      <c r="K28" s="2"/>
      <c r="L28" s="2"/>
      <c r="M28" s="2"/>
      <c r="N28" s="2"/>
      <c r="O28" s="2"/>
      <c r="P28" s="2"/>
      <c r="Q28" s="2"/>
      <c r="R28" s="2"/>
      <c r="S28" s="2"/>
      <c r="T28" s="2"/>
      <c r="U28" s="2"/>
      <c r="V28" s="2"/>
      <c r="W28" s="2"/>
      <c r="X28" s="2"/>
      <c r="Y28" s="2"/>
      <c r="Z28" s="2"/>
    </row>
    <row r="29" ht="14.25" customHeight="1" spans="1:26">
      <c r="A29" s="2"/>
      <c r="B29" s="28"/>
      <c r="C29" s="28"/>
      <c r="D29" s="28"/>
      <c r="E29" s="28"/>
      <c r="F29" s="2"/>
      <c r="G29" s="2"/>
      <c r="H29" s="2"/>
      <c r="I29" s="2"/>
      <c r="J29" s="2"/>
      <c r="K29" s="2"/>
      <c r="L29" s="2"/>
      <c r="M29" s="2"/>
      <c r="N29" s="2"/>
      <c r="O29" s="2"/>
      <c r="P29" s="2"/>
      <c r="Q29" s="2"/>
      <c r="R29" s="2"/>
      <c r="S29" s="2"/>
      <c r="T29" s="2"/>
      <c r="U29" s="2"/>
      <c r="V29" s="2"/>
      <c r="W29" s="2"/>
      <c r="X29" s="2"/>
      <c r="Y29" s="2"/>
      <c r="Z29" s="2"/>
    </row>
    <row r="30" ht="14.25" customHeight="1" spans="1:26">
      <c r="A30" s="2"/>
      <c r="B30" s="28"/>
      <c r="C30" s="28"/>
      <c r="D30" s="28"/>
      <c r="E30" s="28"/>
      <c r="F30" s="2"/>
      <c r="G30" s="2"/>
      <c r="H30" s="2"/>
      <c r="I30" s="2"/>
      <c r="J30" s="2"/>
      <c r="K30" s="2"/>
      <c r="L30" s="2"/>
      <c r="M30" s="2"/>
      <c r="N30" s="2"/>
      <c r="O30" s="2"/>
      <c r="P30" s="2"/>
      <c r="Q30" s="2"/>
      <c r="R30" s="2"/>
      <c r="S30" s="2"/>
      <c r="T30" s="2"/>
      <c r="U30" s="2"/>
      <c r="V30" s="2"/>
      <c r="W30" s="2"/>
      <c r="X30" s="2"/>
      <c r="Y30" s="2"/>
      <c r="Z30" s="2"/>
    </row>
    <row r="31" ht="14.25" customHeight="1" spans="1:26">
      <c r="A31" s="2"/>
      <c r="B31" s="28"/>
      <c r="C31" s="28"/>
      <c r="D31" s="28"/>
      <c r="E31" s="28"/>
      <c r="F31" s="2"/>
      <c r="G31" s="2"/>
      <c r="H31" s="2"/>
      <c r="I31" s="2"/>
      <c r="J31" s="2"/>
      <c r="K31" s="2"/>
      <c r="L31" s="2"/>
      <c r="M31" s="2"/>
      <c r="N31" s="2"/>
      <c r="O31" s="2"/>
      <c r="P31" s="2"/>
      <c r="Q31" s="2"/>
      <c r="R31" s="2"/>
      <c r="S31" s="2"/>
      <c r="T31" s="2"/>
      <c r="U31" s="2"/>
      <c r="V31" s="2"/>
      <c r="W31" s="2"/>
      <c r="X31" s="2"/>
      <c r="Y31" s="2"/>
      <c r="Z31" s="2"/>
    </row>
    <row r="32" ht="14.25" customHeight="1" spans="1:26">
      <c r="A32" s="2"/>
      <c r="B32" s="28"/>
      <c r="C32" s="28"/>
      <c r="D32" s="28"/>
      <c r="E32" s="28"/>
      <c r="F32" s="2"/>
      <c r="G32" s="2"/>
      <c r="H32" s="2"/>
      <c r="I32" s="2"/>
      <c r="J32" s="2"/>
      <c r="K32" s="2"/>
      <c r="L32" s="2"/>
      <c r="M32" s="2"/>
      <c r="N32" s="2"/>
      <c r="O32" s="2"/>
      <c r="P32" s="2"/>
      <c r="Q32" s="2"/>
      <c r="R32" s="2"/>
      <c r="S32" s="2"/>
      <c r="T32" s="2"/>
      <c r="U32" s="2"/>
      <c r="V32" s="2"/>
      <c r="W32" s="2"/>
      <c r="X32" s="2"/>
      <c r="Y32" s="2"/>
      <c r="Z32" s="2"/>
    </row>
    <row r="33" ht="14.25" customHeight="1" spans="1:26">
      <c r="A33" s="2"/>
      <c r="B33" s="28"/>
      <c r="C33" s="28"/>
      <c r="D33" s="28"/>
      <c r="E33" s="28"/>
      <c r="F33" s="2"/>
      <c r="G33" s="2"/>
      <c r="H33" s="2"/>
      <c r="I33" s="2"/>
      <c r="J33" s="2"/>
      <c r="K33" s="2"/>
      <c r="L33" s="2"/>
      <c r="M33" s="2"/>
      <c r="N33" s="2"/>
      <c r="O33" s="2"/>
      <c r="P33" s="2"/>
      <c r="Q33" s="2"/>
      <c r="R33" s="2"/>
      <c r="S33" s="2"/>
      <c r="T33" s="2"/>
      <c r="U33" s="2"/>
      <c r="V33" s="2"/>
      <c r="W33" s="2"/>
      <c r="X33" s="2"/>
      <c r="Y33" s="2"/>
      <c r="Z33" s="2"/>
    </row>
    <row r="34" customHeight="1" spans="1:26">
      <c r="A34" s="2"/>
      <c r="B34" s="28"/>
      <c r="C34" s="28"/>
      <c r="D34" s="28"/>
      <c r="E34" s="28"/>
      <c r="F34" s="2"/>
      <c r="G34" s="2"/>
      <c r="H34" s="2"/>
      <c r="I34" s="2"/>
      <c r="J34" s="2"/>
      <c r="K34" s="2"/>
      <c r="L34" s="2"/>
      <c r="M34" s="2"/>
      <c r="N34" s="2"/>
      <c r="O34" s="2"/>
      <c r="P34" s="2"/>
      <c r="Q34" s="2"/>
      <c r="R34" s="2"/>
      <c r="S34" s="2"/>
      <c r="T34" s="2"/>
      <c r="U34" s="2"/>
      <c r="V34" s="2"/>
      <c r="W34" s="2"/>
      <c r="X34" s="2"/>
      <c r="Y34" s="2"/>
      <c r="Z34" s="2"/>
    </row>
    <row r="35" ht="15.75" customHeight="1"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1">
    <mergeCell ref="A1:E1"/>
    <mergeCell ref="A2:E2"/>
    <mergeCell ref="A3:C3"/>
    <mergeCell ref="D3:E3"/>
    <mergeCell ref="A4:C4"/>
    <mergeCell ref="D4:E4"/>
    <mergeCell ref="A5:C5"/>
    <mergeCell ref="D5:E5"/>
    <mergeCell ref="A6:C6"/>
    <mergeCell ref="D6:E6"/>
    <mergeCell ref="A7:C7"/>
    <mergeCell ref="D7:E7"/>
    <mergeCell ref="A8:C8"/>
    <mergeCell ref="D8:E8"/>
    <mergeCell ref="A9:C9"/>
    <mergeCell ref="D9:E9"/>
    <mergeCell ref="A10:C10"/>
    <mergeCell ref="D10:E10"/>
    <mergeCell ref="A11:C11"/>
    <mergeCell ref="D11:E11"/>
    <mergeCell ref="A12:C12"/>
    <mergeCell ref="D12:E12"/>
    <mergeCell ref="A13:C13"/>
    <mergeCell ref="D13:E13"/>
    <mergeCell ref="A14:C14"/>
    <mergeCell ref="D14:E14"/>
    <mergeCell ref="A15:E15"/>
    <mergeCell ref="A16:B16"/>
    <mergeCell ref="A17:E17"/>
    <mergeCell ref="A18:E18"/>
    <mergeCell ref="A19:E19"/>
  </mergeCells>
  <pageMargins left="0.7" right="0.7" top="0.75" bottom="0.75" header="0" footer="0"/>
  <pageSetup paperSize="1" orientation="portrait"/>
  <headerFooter>
    <oddHeader>&amp;CMarking Scheme</oddHead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E1"/>
    </sheetView>
  </sheetViews>
  <sheetFormatPr defaultColWidth="12.625" defaultRowHeight="15" customHeight="1"/>
  <cols>
    <col min="1" max="1" width="6.375" customWidth="1"/>
    <col min="2" max="2" width="19.125" customWidth="1"/>
    <col min="3" max="3" width="7" customWidth="1"/>
    <col min="4" max="4" width="9.5" customWidth="1"/>
    <col min="5" max="5" width="36.125" customWidth="1"/>
    <col min="6" max="26" width="7.75" customWidth="1"/>
  </cols>
  <sheetData>
    <row r="1" ht="18.75" spans="1:26">
      <c r="A1" s="4" t="str">
        <f>'Interim Report'!A1:E1</f>
        <v>Interim Report</v>
      </c>
      <c r="B1" s="5"/>
      <c r="C1" s="5"/>
      <c r="D1" s="5"/>
      <c r="E1" s="6"/>
      <c r="F1" s="2"/>
      <c r="G1" s="2"/>
      <c r="H1" s="2"/>
      <c r="I1" s="2"/>
      <c r="J1" s="2"/>
      <c r="K1" s="2"/>
      <c r="L1" s="2"/>
      <c r="M1" s="2"/>
      <c r="N1" s="2"/>
      <c r="O1" s="2"/>
      <c r="P1" s="2"/>
      <c r="Q1" s="2"/>
      <c r="R1" s="2"/>
      <c r="S1" s="2"/>
      <c r="T1" s="2"/>
      <c r="U1" s="2"/>
      <c r="V1" s="2"/>
      <c r="W1" s="2"/>
      <c r="X1" s="2"/>
      <c r="Y1" s="2"/>
      <c r="Z1" s="2"/>
    </row>
    <row r="2" customHeight="1" spans="1:26">
      <c r="A2" s="7" t="s">
        <v>322</v>
      </c>
      <c r="B2" s="8"/>
      <c r="C2" s="8"/>
      <c r="D2" s="8"/>
      <c r="E2" s="9"/>
      <c r="F2" s="2"/>
      <c r="G2" s="2"/>
      <c r="H2" s="2"/>
      <c r="I2" s="2"/>
      <c r="J2" s="2"/>
      <c r="K2" s="2"/>
      <c r="L2" s="2"/>
      <c r="M2" s="2"/>
      <c r="N2" s="2"/>
      <c r="O2" s="2"/>
      <c r="P2" s="2"/>
      <c r="Q2" s="2"/>
      <c r="R2" s="2"/>
      <c r="S2" s="2"/>
      <c r="T2" s="2"/>
      <c r="U2" s="2"/>
      <c r="V2" s="2"/>
      <c r="W2" s="2"/>
      <c r="X2" s="2"/>
      <c r="Y2" s="2"/>
      <c r="Z2" s="2"/>
    </row>
    <row r="3" ht="30.75" customHeight="1" spans="1:26">
      <c r="A3" s="10"/>
      <c r="B3" s="11"/>
      <c r="C3" s="12"/>
      <c r="D3" s="13"/>
      <c r="E3" s="14"/>
      <c r="F3" s="2"/>
      <c r="G3" s="2"/>
      <c r="H3" s="2"/>
      <c r="I3" s="2"/>
      <c r="J3" s="2"/>
      <c r="K3" s="2"/>
      <c r="L3" s="2"/>
      <c r="M3" s="2"/>
      <c r="N3" s="2"/>
      <c r="O3" s="2"/>
      <c r="P3" s="2"/>
      <c r="Q3" s="2"/>
      <c r="R3" s="2"/>
      <c r="S3" s="2"/>
      <c r="T3" s="2"/>
      <c r="U3" s="2"/>
      <c r="V3" s="2"/>
      <c r="W3" s="2"/>
      <c r="X3" s="2"/>
      <c r="Y3" s="2"/>
      <c r="Z3" s="2"/>
    </row>
    <row r="4" ht="90" customHeight="1" spans="1:26">
      <c r="A4" s="15" t="str">
        <f>'Interim Report'!A5</f>
        <v>Structure and Style</v>
      </c>
      <c r="B4" s="11"/>
      <c r="C4" s="12"/>
      <c r="D4" s="16" t="str">
        <f>'Interim Report Sheet'!C2</f>
        <v>Structure and style is seen in the report is fairly good. Proper breakdown of chapters, abstract and table of contents is seen accompanied by numbering. Consistency observed along with coherency between the chapters is fairly good.</v>
      </c>
      <c r="E4" s="14"/>
      <c r="F4" s="2"/>
      <c r="G4" s="2"/>
      <c r="H4" s="2"/>
      <c r="I4" s="2"/>
      <c r="J4" s="2"/>
      <c r="K4" s="2"/>
      <c r="L4" s="2"/>
      <c r="M4" s="2"/>
      <c r="N4" s="2"/>
      <c r="O4" s="2"/>
      <c r="P4" s="2"/>
      <c r="Q4" s="2"/>
      <c r="R4" s="2"/>
      <c r="S4" s="2"/>
      <c r="T4" s="2"/>
      <c r="U4" s="2"/>
      <c r="V4" s="2"/>
      <c r="W4" s="2"/>
      <c r="X4" s="2"/>
      <c r="Y4" s="2"/>
      <c r="Z4" s="2"/>
    </row>
    <row r="5" ht="90" customHeight="1" spans="1:26">
      <c r="A5" s="15" t="str">
        <f>'Interim Report'!A6</f>
        <v>Introduction, Background and Referencing</v>
      </c>
      <c r="B5" s="11"/>
      <c r="C5" s="12"/>
      <c r="D5" s="16" t="str">
        <f>'Interim Report Sheet'!C3</f>
        <v>"Introduction and background observed in context of the proposed topic with proper sub-chapters is good. Variety of credible literature have been reviewed along with 3 similar projects and comparative analysis with proposed system done is good. At least 10 credible and diversified references have been mentioned."		</v>
      </c>
      <c r="E5" s="14"/>
      <c r="F5" s="2"/>
      <c r="G5" s="2"/>
      <c r="H5" s="2"/>
      <c r="I5" s="2"/>
      <c r="J5" s="2"/>
      <c r="K5" s="2"/>
      <c r="L5" s="2"/>
      <c r="M5" s="2"/>
      <c r="N5" s="2"/>
      <c r="O5" s="2"/>
      <c r="P5" s="2"/>
      <c r="Q5" s="2"/>
      <c r="R5" s="2"/>
      <c r="S5" s="2"/>
      <c r="T5" s="2"/>
      <c r="U5" s="2"/>
      <c r="V5" s="2"/>
      <c r="W5" s="2"/>
      <c r="X5" s="2"/>
      <c r="Y5" s="2"/>
      <c r="Z5" s="2"/>
    </row>
    <row r="6" ht="90" customHeight="1" spans="1:26">
      <c r="A6" s="15" t="str">
        <f>'Interim Report'!A7</f>
        <v>Work to date</v>
      </c>
      <c r="B6" s="11"/>
      <c r="C6" s="12"/>
      <c r="D6" s="16" t="str">
        <f>'Interim Report Sheet'!C4</f>
        <v>"Variety of reasonable evidence available to showcase completed design work (e.g. use case, data flow diagrams) along with critical reflection of drafts generated during the process.
Reasonable sync has been observed in context with the progress till date and the selected methodology with some gaps.
Reasonable presentation of evidences (e.g. screenshots) of the work done till date as per the proposed plan."</v>
      </c>
      <c r="E6" s="14"/>
      <c r="F6" s="2"/>
      <c r="G6" s="2"/>
      <c r="H6" s="2"/>
      <c r="I6" s="2"/>
      <c r="J6" s="2"/>
      <c r="K6" s="2"/>
      <c r="L6" s="2"/>
      <c r="M6" s="2"/>
      <c r="N6" s="2"/>
      <c r="O6" s="2"/>
      <c r="P6" s="2"/>
      <c r="Q6" s="2"/>
      <c r="R6" s="2"/>
      <c r="S6" s="2"/>
      <c r="T6" s="2"/>
      <c r="U6" s="2"/>
      <c r="V6" s="2"/>
      <c r="W6" s="2"/>
      <c r="X6" s="2"/>
      <c r="Y6" s="2"/>
      <c r="Z6" s="2"/>
    </row>
    <row r="7" ht="90" customHeight="1" spans="1:26">
      <c r="A7" s="15" t="str">
        <f>'Interim Report'!A8</f>
        <v>Further Work</v>
      </c>
      <c r="B7" s="11"/>
      <c r="C7" s="12"/>
      <c r="D7" s="16" t="str">
        <f>'Interim Report Sheet'!C5</f>
        <v>In the context of changes occurred in the proposal, remedial plans have been explained reasonably along with reflection of dropped plans.
Reasonable explanation of work that has to be completed with context to the proposed Gantt chart.</v>
      </c>
      <c r="E7" s="14"/>
      <c r="F7" s="2"/>
      <c r="G7" s="2"/>
      <c r="H7" s="2"/>
      <c r="I7" s="2"/>
      <c r="J7" s="2"/>
      <c r="K7" s="2"/>
      <c r="L7" s="2"/>
      <c r="M7" s="2"/>
      <c r="N7" s="2"/>
      <c r="O7" s="2"/>
      <c r="P7" s="2"/>
      <c r="Q7" s="2"/>
      <c r="R7" s="2"/>
      <c r="S7" s="2"/>
      <c r="T7" s="2"/>
      <c r="U7" s="2"/>
      <c r="V7" s="2"/>
      <c r="W7" s="2"/>
      <c r="X7" s="2"/>
      <c r="Y7" s="2"/>
      <c r="Z7" s="2"/>
    </row>
    <row r="8" ht="15.75" customHeight="1" spans="1:26">
      <c r="A8" s="17"/>
      <c r="E8" s="18"/>
      <c r="F8" s="2"/>
      <c r="G8" s="2"/>
      <c r="H8" s="2"/>
      <c r="I8" s="2"/>
      <c r="J8" s="2"/>
      <c r="K8" s="2"/>
      <c r="L8" s="2"/>
      <c r="M8" s="2"/>
      <c r="N8" s="2"/>
      <c r="O8" s="2"/>
      <c r="P8" s="2"/>
      <c r="Q8" s="2"/>
      <c r="R8" s="2"/>
      <c r="S8" s="2"/>
      <c r="T8" s="2"/>
      <c r="U8" s="2"/>
      <c r="V8" s="2"/>
      <c r="W8" s="2"/>
      <c r="X8" s="2"/>
      <c r="Y8" s="2"/>
      <c r="Z8" s="2"/>
    </row>
    <row r="9" ht="30" customHeight="1" spans="1:26">
      <c r="A9" s="19" t="s">
        <v>323</v>
      </c>
      <c r="C9" s="20" t="str">
        <f>'Interim Report Sheet'!E2</f>
        <v>C+</v>
      </c>
      <c r="D9" s="2"/>
      <c r="E9" s="21"/>
      <c r="F9" s="2"/>
      <c r="G9" s="2"/>
      <c r="H9" s="2"/>
      <c r="I9" s="2"/>
      <c r="J9" s="2"/>
      <c r="K9" s="2"/>
      <c r="L9" s="2"/>
      <c r="M9" s="2"/>
      <c r="N9" s="2"/>
      <c r="O9" s="2"/>
      <c r="P9" s="2"/>
      <c r="Q9" s="2"/>
      <c r="R9" s="2"/>
      <c r="S9" s="2"/>
      <c r="T9" s="2"/>
      <c r="U9" s="2"/>
      <c r="V9" s="2"/>
      <c r="W9" s="2"/>
      <c r="X9" s="2"/>
      <c r="Y9" s="2"/>
      <c r="Z9" s="2"/>
    </row>
    <row r="10" customHeight="1" spans="1:26">
      <c r="A10" s="17"/>
      <c r="E10" s="18"/>
      <c r="F10" s="2"/>
      <c r="G10" s="2"/>
      <c r="H10" s="2"/>
      <c r="I10" s="2"/>
      <c r="J10" s="2"/>
      <c r="K10" s="2"/>
      <c r="L10" s="2"/>
      <c r="M10" s="2"/>
      <c r="N10" s="2"/>
      <c r="O10" s="2"/>
      <c r="P10" s="2"/>
      <c r="Q10" s="2"/>
      <c r="R10" s="2"/>
      <c r="S10" s="2"/>
      <c r="T10" s="2"/>
      <c r="U10" s="2"/>
      <c r="V10" s="2"/>
      <c r="W10" s="2"/>
      <c r="X10" s="2"/>
      <c r="Y10" s="2"/>
      <c r="Z10" s="2"/>
    </row>
    <row r="11" customHeight="1" spans="1:26">
      <c r="A11" s="22" t="s">
        <v>324</v>
      </c>
      <c r="B11" s="23"/>
      <c r="C11" s="23"/>
      <c r="D11" s="23"/>
      <c r="E11" s="24"/>
      <c r="F11" s="2"/>
      <c r="G11" s="2"/>
      <c r="H11" s="2"/>
      <c r="I11" s="2"/>
      <c r="J11" s="2"/>
      <c r="K11" s="2"/>
      <c r="L11" s="2"/>
      <c r="M11" s="2"/>
      <c r="N11" s="2"/>
      <c r="O11" s="2"/>
      <c r="P11" s="2"/>
      <c r="Q11" s="2"/>
      <c r="R11" s="2"/>
      <c r="S11" s="2"/>
      <c r="T11" s="2"/>
      <c r="U11" s="2"/>
      <c r="V11" s="2"/>
      <c r="W11" s="2"/>
      <c r="X11" s="2"/>
      <c r="Y11" s="2"/>
      <c r="Z11" s="2"/>
    </row>
    <row r="12" ht="121.5" customHeight="1" spans="1:26">
      <c r="A12" s="25" t="s">
        <v>325</v>
      </c>
      <c r="B12" s="26"/>
      <c r="C12" s="26"/>
      <c r="D12" s="26"/>
      <c r="E12" s="27"/>
      <c r="F12" s="2"/>
      <c r="G12" s="2"/>
      <c r="H12" s="2"/>
      <c r="I12" s="2"/>
      <c r="J12" s="2"/>
      <c r="K12" s="2"/>
      <c r="L12" s="2"/>
      <c r="M12" s="2"/>
      <c r="N12" s="2"/>
      <c r="O12" s="2"/>
      <c r="P12" s="2"/>
      <c r="Q12" s="2"/>
      <c r="R12" s="2"/>
      <c r="S12" s="2"/>
      <c r="T12" s="2"/>
      <c r="U12" s="2"/>
      <c r="V12" s="2"/>
      <c r="W12" s="2"/>
      <c r="X12" s="2"/>
      <c r="Y12" s="2"/>
      <c r="Z12" s="2"/>
    </row>
    <row r="13" ht="14.25" customHeight="1" spans="1:26">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spans="1:26">
      <c r="A14" s="2"/>
      <c r="B14" s="2"/>
      <c r="C14" s="2"/>
      <c r="D14" s="2"/>
      <c r="E14" s="2"/>
      <c r="F14" s="2"/>
      <c r="G14" s="2"/>
      <c r="H14" s="2"/>
      <c r="I14" s="2"/>
      <c r="J14" s="2"/>
      <c r="K14" s="2"/>
      <c r="L14" s="2"/>
      <c r="M14" s="2"/>
      <c r="N14" s="2"/>
      <c r="O14" s="2"/>
      <c r="P14" s="2"/>
      <c r="Q14" s="2"/>
      <c r="R14" s="2"/>
      <c r="S14" s="2"/>
      <c r="T14" s="2"/>
      <c r="U14" s="2"/>
      <c r="V14" s="2"/>
      <c r="W14" s="2"/>
      <c r="X14" s="2"/>
      <c r="Y14" s="2"/>
      <c r="Z14" s="2"/>
    </row>
    <row r="15" ht="14.25" customHeight="1" spans="1:26">
      <c r="A15" s="2"/>
      <c r="B15" s="2"/>
      <c r="C15" s="2"/>
      <c r="D15" s="2"/>
      <c r="E15" s="2"/>
      <c r="F15" s="2"/>
      <c r="G15" s="2"/>
      <c r="H15" s="2"/>
      <c r="I15" s="2"/>
      <c r="J15" s="2"/>
      <c r="K15" s="2"/>
      <c r="L15" s="2"/>
      <c r="M15" s="2"/>
      <c r="N15" s="2"/>
      <c r="O15" s="2"/>
      <c r="P15" s="2"/>
      <c r="Q15" s="2"/>
      <c r="R15" s="2"/>
      <c r="S15" s="2"/>
      <c r="T15" s="2"/>
      <c r="U15" s="2"/>
      <c r="V15" s="2"/>
      <c r="W15" s="2"/>
      <c r="X15" s="2"/>
      <c r="Y15" s="2"/>
      <c r="Z15" s="2"/>
    </row>
    <row r="16" ht="14.25" customHeight="1" spans="1:26">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spans="1:26">
      <c r="A17" s="2"/>
      <c r="B17" s="2"/>
      <c r="C17" s="2"/>
      <c r="D17" s="2"/>
      <c r="E17" s="2"/>
      <c r="F17" s="2"/>
      <c r="G17" s="2"/>
      <c r="H17" s="2"/>
      <c r="I17" s="2"/>
      <c r="J17" s="2"/>
      <c r="K17" s="2"/>
      <c r="L17" s="2"/>
      <c r="M17" s="2"/>
      <c r="N17" s="2"/>
      <c r="O17" s="2"/>
      <c r="P17" s="2"/>
      <c r="Q17" s="2"/>
      <c r="R17" s="2"/>
      <c r="S17" s="2"/>
      <c r="T17" s="2"/>
      <c r="U17" s="2"/>
      <c r="V17" s="2"/>
      <c r="W17" s="2"/>
      <c r="X17" s="2"/>
      <c r="Y17" s="2"/>
      <c r="Z17" s="2"/>
    </row>
    <row r="18" customHeight="1" spans="1:26">
      <c r="A18" s="2"/>
      <c r="B18" s="28"/>
      <c r="C18" s="28"/>
      <c r="D18" s="28"/>
      <c r="E18" s="28"/>
      <c r="F18" s="2"/>
      <c r="G18" s="2"/>
      <c r="H18" s="2"/>
      <c r="I18" s="2"/>
      <c r="J18" s="2"/>
      <c r="K18" s="2"/>
      <c r="L18" s="2"/>
      <c r="M18" s="2"/>
      <c r="N18" s="2"/>
      <c r="O18" s="2"/>
      <c r="P18" s="2"/>
      <c r="Q18" s="2"/>
      <c r="R18" s="2"/>
      <c r="S18" s="2"/>
      <c r="T18" s="2"/>
      <c r="U18" s="2"/>
      <c r="V18" s="2"/>
      <c r="W18" s="2"/>
      <c r="X18" s="2"/>
      <c r="Y18" s="2"/>
      <c r="Z18" s="2"/>
    </row>
    <row r="19" ht="14.25" customHeight="1" spans="1:26">
      <c r="A19" s="2"/>
      <c r="B19" s="28"/>
      <c r="C19" s="28"/>
      <c r="D19" s="28"/>
      <c r="E19" s="28"/>
      <c r="F19" s="2"/>
      <c r="G19" s="2"/>
      <c r="H19" s="2"/>
      <c r="I19" s="2"/>
      <c r="J19" s="2"/>
      <c r="K19" s="2"/>
      <c r="L19" s="2"/>
      <c r="M19" s="2"/>
      <c r="N19" s="2"/>
      <c r="O19" s="2"/>
      <c r="P19" s="2"/>
      <c r="Q19" s="2"/>
      <c r="R19" s="2"/>
      <c r="S19" s="2"/>
      <c r="T19" s="2"/>
      <c r="U19" s="2"/>
      <c r="V19" s="2"/>
      <c r="W19" s="2"/>
      <c r="X19" s="2"/>
      <c r="Y19" s="2"/>
      <c r="Z19" s="2"/>
    </row>
    <row r="20" ht="14.25" customHeight="1" spans="1:26">
      <c r="A20" s="2"/>
      <c r="B20" s="28"/>
      <c r="C20" s="28"/>
      <c r="D20" s="28"/>
      <c r="E20" s="28"/>
      <c r="F20" s="2"/>
      <c r="G20" s="2"/>
      <c r="H20" s="2"/>
      <c r="I20" s="2"/>
      <c r="J20" s="2"/>
      <c r="K20" s="2"/>
      <c r="L20" s="2"/>
      <c r="M20" s="2"/>
      <c r="N20" s="2"/>
      <c r="O20" s="2"/>
      <c r="P20" s="2"/>
      <c r="Q20" s="2"/>
      <c r="R20" s="2"/>
      <c r="S20" s="2"/>
      <c r="T20" s="2"/>
      <c r="U20" s="2"/>
      <c r="V20" s="2"/>
      <c r="W20" s="2"/>
      <c r="X20" s="2"/>
      <c r="Y20" s="2"/>
      <c r="Z20" s="2"/>
    </row>
    <row r="21" ht="14.25" customHeight="1" spans="1:26">
      <c r="A21" s="2"/>
      <c r="B21" s="28"/>
      <c r="C21" s="28"/>
      <c r="D21" s="28"/>
      <c r="E21" s="28"/>
      <c r="F21" s="2"/>
      <c r="G21" s="2"/>
      <c r="H21" s="2"/>
      <c r="I21" s="2"/>
      <c r="J21" s="2"/>
      <c r="K21" s="2"/>
      <c r="L21" s="2"/>
      <c r="M21" s="2"/>
      <c r="N21" s="2"/>
      <c r="O21" s="2"/>
      <c r="P21" s="2"/>
      <c r="Q21" s="2"/>
      <c r="R21" s="2"/>
      <c r="S21" s="2"/>
      <c r="T21" s="2"/>
      <c r="U21" s="2"/>
      <c r="V21" s="2"/>
      <c r="W21" s="2"/>
      <c r="X21" s="2"/>
      <c r="Y21" s="2"/>
      <c r="Z21" s="2"/>
    </row>
    <row r="22" ht="14.25" customHeight="1" spans="1:26">
      <c r="A22" s="2"/>
      <c r="B22" s="28"/>
      <c r="C22" s="28"/>
      <c r="D22" s="28"/>
      <c r="E22" s="28"/>
      <c r="F22" s="2"/>
      <c r="G22" s="2"/>
      <c r="H22" s="2"/>
      <c r="I22" s="2"/>
      <c r="J22" s="2"/>
      <c r="K22" s="2"/>
      <c r="L22" s="2"/>
      <c r="M22" s="2"/>
      <c r="N22" s="2"/>
      <c r="O22" s="2"/>
      <c r="P22" s="2"/>
      <c r="Q22" s="2"/>
      <c r="R22" s="2"/>
      <c r="S22" s="2"/>
      <c r="T22" s="2"/>
      <c r="U22" s="2"/>
      <c r="V22" s="2"/>
      <c r="W22" s="2"/>
      <c r="X22" s="2"/>
      <c r="Y22" s="2"/>
      <c r="Z22" s="2"/>
    </row>
    <row r="23" ht="14.25" customHeight="1" spans="1:26">
      <c r="A23" s="2"/>
      <c r="B23" s="28"/>
      <c r="C23" s="28"/>
      <c r="D23" s="28"/>
      <c r="E23" s="28"/>
      <c r="F23" s="2"/>
      <c r="G23" s="2"/>
      <c r="H23" s="2"/>
      <c r="I23" s="2"/>
      <c r="J23" s="2"/>
      <c r="K23" s="2"/>
      <c r="L23" s="2"/>
      <c r="M23" s="2"/>
      <c r="N23" s="2"/>
      <c r="O23" s="2"/>
      <c r="P23" s="2"/>
      <c r="Q23" s="2"/>
      <c r="R23" s="2"/>
      <c r="S23" s="2"/>
      <c r="T23" s="2"/>
      <c r="U23" s="2"/>
      <c r="V23" s="2"/>
      <c r="W23" s="2"/>
      <c r="X23" s="2"/>
      <c r="Y23" s="2"/>
      <c r="Z23" s="2"/>
    </row>
    <row r="24" ht="14.25" customHeight="1" spans="1:26">
      <c r="A24" s="2"/>
      <c r="B24" s="28"/>
      <c r="C24" s="28"/>
      <c r="D24" s="28"/>
      <c r="E24" s="28"/>
      <c r="F24" s="2"/>
      <c r="G24" s="2"/>
      <c r="H24" s="2"/>
      <c r="I24" s="2"/>
      <c r="J24" s="2"/>
      <c r="K24" s="2"/>
      <c r="L24" s="2"/>
      <c r="M24" s="2"/>
      <c r="N24" s="2"/>
      <c r="O24" s="2"/>
      <c r="P24" s="2"/>
      <c r="Q24" s="2"/>
      <c r="R24" s="2"/>
      <c r="S24" s="2"/>
      <c r="T24" s="2"/>
      <c r="U24" s="2"/>
      <c r="V24" s="2"/>
      <c r="W24" s="2"/>
      <c r="X24" s="2"/>
      <c r="Y24" s="2"/>
      <c r="Z24" s="2"/>
    </row>
    <row r="25" ht="14.25" customHeight="1" spans="1:26">
      <c r="A25" s="2"/>
      <c r="B25" s="28"/>
      <c r="C25" s="28"/>
      <c r="D25" s="28"/>
      <c r="E25" s="28"/>
      <c r="F25" s="2"/>
      <c r="G25" s="2"/>
      <c r="H25" s="2"/>
      <c r="I25" s="2"/>
      <c r="J25" s="2"/>
      <c r="K25" s="2"/>
      <c r="L25" s="2"/>
      <c r="M25" s="2"/>
      <c r="N25" s="2"/>
      <c r="O25" s="2"/>
      <c r="P25" s="2"/>
      <c r="Q25" s="2"/>
      <c r="R25" s="2"/>
      <c r="S25" s="2"/>
      <c r="T25" s="2"/>
      <c r="U25" s="2"/>
      <c r="V25" s="2"/>
      <c r="W25" s="2"/>
      <c r="X25" s="2"/>
      <c r="Y25" s="2"/>
      <c r="Z25" s="2"/>
    </row>
    <row r="26" ht="14.25" customHeight="1" spans="1:26">
      <c r="A26" s="2"/>
      <c r="B26" s="28"/>
      <c r="C26" s="28"/>
      <c r="D26" s="28"/>
      <c r="E26" s="28"/>
      <c r="F26" s="2"/>
      <c r="G26" s="2"/>
      <c r="H26" s="2"/>
      <c r="I26" s="2"/>
      <c r="J26" s="2"/>
      <c r="K26" s="2"/>
      <c r="L26" s="2"/>
      <c r="M26" s="2"/>
      <c r="N26" s="2"/>
      <c r="O26" s="2"/>
      <c r="P26" s="2"/>
      <c r="Q26" s="2"/>
      <c r="R26" s="2"/>
      <c r="S26" s="2"/>
      <c r="T26" s="2"/>
      <c r="U26" s="2"/>
      <c r="V26" s="2"/>
      <c r="W26" s="2"/>
      <c r="X26" s="2"/>
      <c r="Y26" s="2"/>
      <c r="Z26" s="2"/>
    </row>
    <row r="27" customHeight="1" spans="1:26">
      <c r="A27" s="2"/>
      <c r="B27" s="28"/>
      <c r="C27" s="28"/>
      <c r="D27" s="28"/>
      <c r="E27" s="28"/>
      <c r="F27" s="2"/>
      <c r="G27" s="2"/>
      <c r="H27" s="2"/>
      <c r="I27" s="2"/>
      <c r="J27" s="2"/>
      <c r="K27" s="2"/>
      <c r="L27" s="2"/>
      <c r="M27" s="2"/>
      <c r="N27" s="2"/>
      <c r="O27" s="2"/>
      <c r="P27" s="2"/>
      <c r="Q27" s="2"/>
      <c r="R27" s="2"/>
      <c r="S27" s="2"/>
      <c r="T27" s="2"/>
      <c r="U27" s="2"/>
      <c r="V27" s="2"/>
      <c r="W27" s="2"/>
      <c r="X27" s="2"/>
      <c r="Y27" s="2"/>
      <c r="Z27" s="2"/>
    </row>
    <row r="28" ht="15.75" customHeight="1"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7">
    <mergeCell ref="A1:E1"/>
    <mergeCell ref="A2:E2"/>
    <mergeCell ref="A3:C3"/>
    <mergeCell ref="D3:E3"/>
    <mergeCell ref="A4:C4"/>
    <mergeCell ref="D4:E4"/>
    <mergeCell ref="A5:C5"/>
    <mergeCell ref="D5:E5"/>
    <mergeCell ref="A6:C6"/>
    <mergeCell ref="D6:E6"/>
    <mergeCell ref="A7:C7"/>
    <mergeCell ref="D7:E7"/>
    <mergeCell ref="A8:E8"/>
    <mergeCell ref="A9:B9"/>
    <mergeCell ref="A10:E10"/>
    <mergeCell ref="A11:E11"/>
    <mergeCell ref="A12:E12"/>
  </mergeCells>
  <pageMargins left="0.7" right="0.7" top="0.75" bottom="0.75" header="0" footer="0"/>
  <pageSetup paperSize="1" orientation="portrait"/>
  <headerFooter>
    <oddHeader>&amp;CMarking Scheme</oddHead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Overall Report</vt:lpstr>
      <vt:lpstr>Proposal</vt:lpstr>
      <vt:lpstr>Interim Report</vt:lpstr>
      <vt:lpstr>Artefact</vt:lpstr>
      <vt:lpstr>Logs</vt:lpstr>
      <vt:lpstr>Final Report</vt:lpstr>
      <vt:lpstr>Viva</vt:lpstr>
      <vt:lpstr>Proposal Result</vt:lpstr>
      <vt:lpstr>Interim Report Result</vt:lpstr>
      <vt:lpstr>Artefact Result</vt:lpstr>
      <vt:lpstr>Logs Result</vt:lpstr>
      <vt:lpstr>Final Report Result</vt:lpstr>
      <vt:lpstr>Viva Result</vt:lpstr>
      <vt:lpstr>Proposal Sheet</vt:lpstr>
      <vt:lpstr>Interim Report Sheet</vt:lpstr>
      <vt:lpstr>Artefact Sheet</vt:lpstr>
      <vt:lpstr>Logs Sheet</vt:lpstr>
      <vt:lpstr>Final Report Sheet</vt:lpstr>
      <vt:lpstr>Viva Sheet</vt:lpstr>
      <vt:lpstr>Final Marks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Man Singh Pradhan</dc:creator>
  <cp:lastModifiedBy>Reaper</cp:lastModifiedBy>
  <dcterms:created xsi:type="dcterms:W3CDTF">2019-04-09T03:01:00Z</dcterms:created>
  <dcterms:modified xsi:type="dcterms:W3CDTF">2020-06-18T15:13:24Z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1033-11.2.0.9431</vt:lpwstr>
  </property>
</Properties>
</file>