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trlProps/ctrlProp1.xml" ContentType="application/vnd.ms-excel.controlproperties+xml"/>
  <Override PartName="/xl/ctrlProps/ctrlProp10.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xml" ContentType="application/vnd.ms-excel.controlproperties+xml"/>
  <Override PartName="/xl/ctrlProps/ctrlProp20.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xml" ContentType="application/vnd.ms-excel.controlproperties+xml"/>
  <Override PartName="/xl/ctrlProps/ctrlProp30.xml" ContentType="application/vnd.ms-excel.controlproperties+xml"/>
  <Override PartName="/xl/ctrlProps/ctrlProp30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workbookProtection workbookAlgorithmName="SHA-512" workbookHashValue="xRl+CEWVH66qLXSVt/T2cBw9UXge1FCOi40NDcD2ibRzAmXwBxph4mPqzo+QDDa8EnbPOGx+nVwv+58mbF2CPg==" workbookSaltValue="9nQ+d7lA5aEiIUt+sIZfVA==" workbookSpinCount="100000" lockStructure="1"/>
  <bookViews>
    <workbookView windowWidth="28800" windowHeight="12495" tabRatio="948" activeTab="2"/>
  </bookViews>
  <sheets>
    <sheet name="Overall Report" sheetId="20" r:id="rId1"/>
    <sheet name="Proposal" sheetId="1" r:id="rId2"/>
    <sheet name="Interim Report" sheetId="4" r:id="rId3"/>
    <sheet name="Artefact" sheetId="7" r:id="rId4"/>
    <sheet name="Logs" sheetId="10" r:id="rId5"/>
    <sheet name="Final Report" sheetId="13" r:id="rId6"/>
    <sheet name="Viva" sheetId="16" r:id="rId7"/>
    <sheet name="Proposal Result" sheetId="3" r:id="rId8"/>
    <sheet name="Interim Report Result" sheetId="5" r:id="rId9"/>
    <sheet name="Artefact Result" sheetId="8" r:id="rId10"/>
    <sheet name="Logs Result" sheetId="11" r:id="rId11"/>
    <sheet name="Final Report Result" sheetId="14" r:id="rId12"/>
    <sheet name="Viva Result" sheetId="17" r:id="rId13"/>
    <sheet name="Proposal Sheet" sheetId="2" state="hidden" r:id="rId14"/>
    <sheet name="Interim Report Sheet" sheetId="6" state="hidden" r:id="rId15"/>
    <sheet name="Artefact Sheet" sheetId="9" state="hidden" r:id="rId16"/>
    <sheet name="Logs Sheet" sheetId="12" state="hidden" r:id="rId17"/>
    <sheet name="Final Report Sheet" sheetId="15" state="hidden" r:id="rId18"/>
    <sheet name="Viva Sheet" sheetId="18" state="hidden" r:id="rId19"/>
    <sheet name="Final Marks" sheetId="21" state="hidden" r:id="rId20"/>
  </sheets>
  <calcPr calcId="144525"/>
</workbook>
</file>

<file path=xl/sharedStrings.xml><?xml version="1.0" encoding="utf-8"?>
<sst xmlns="http://schemas.openxmlformats.org/spreadsheetml/2006/main" count="437" uniqueCount="336">
  <si>
    <t>Final Year Project Marks</t>
  </si>
  <si>
    <t>Student Name:</t>
  </si>
  <si>
    <t>Saugat Poudel</t>
  </si>
  <si>
    <t>ID Number:</t>
  </si>
  <si>
    <t>Title:</t>
  </si>
  <si>
    <t>Alumni (Student) tracking system</t>
  </si>
  <si>
    <t>Marker:</t>
  </si>
  <si>
    <t>Ishwor Shrestha</t>
  </si>
  <si>
    <t>Role:</t>
  </si>
  <si>
    <t>External Supervisor</t>
  </si>
  <si>
    <t>Proposal:</t>
  </si>
  <si>
    <t>Interim Report:</t>
  </si>
  <si>
    <t xml:space="preserve"> </t>
  </si>
  <si>
    <t>Artefact:</t>
  </si>
  <si>
    <t>Logs:</t>
  </si>
  <si>
    <t>Final Report:</t>
  </si>
  <si>
    <t>Viva</t>
  </si>
  <si>
    <t>Final Mark</t>
  </si>
  <si>
    <t>Overall Status*</t>
  </si>
  <si>
    <t>*Please Note: The Final Report and VIVA has to be passed individually in order pass the module</t>
  </si>
  <si>
    <t>Proposal</t>
  </si>
  <si>
    <t>Criteria</t>
  </si>
  <si>
    <t>Marks Obtained</t>
  </si>
  <si>
    <t>Topic Suitability</t>
  </si>
  <si>
    <t>Perfect project suitability, usefulness and relevance is observed in context to the student course.</t>
  </si>
  <si>
    <t>Outstanding project suitability, usefulness and relevance is observed in context to the student course.</t>
  </si>
  <si>
    <t>Excellent project suitability, usefulness and relevance is observed in context to the student course.</t>
  </si>
  <si>
    <t>Good project suitability, usefulness and relevance is observed in context to the student course.</t>
  </si>
  <si>
    <t xml:space="preserve">Fairly good project suitability, usefulness and relevance is observed in context to the student course.	</t>
  </si>
  <si>
    <t>Reasonable project suitability, usefulness and relevance is observed in context to the student course.</t>
  </si>
  <si>
    <t>Satisfactory project suitability, usefulness and relevance is observed in context to the student course.</t>
  </si>
  <si>
    <t>Weak project suitability, usefulness and relevance is observed in context to the student course.</t>
  </si>
  <si>
    <t>Very weak project suitability, usefulness and relevance is observed in context to the student course.</t>
  </si>
  <si>
    <t>Unacceptable project suitability, usefulness and relevance is observed in context to the student course.</t>
  </si>
  <si>
    <t>Fail (non-submission or submission of work which cannot be given any credit (e.g., blank submission, incorrect assignment)</t>
  </si>
  <si>
    <t>Title Clarity and Conciseness</t>
  </si>
  <si>
    <t>Perfectly clear and concise project title is observed along with clear mention of student name, ID and supervisor name.</t>
  </si>
  <si>
    <t>Outstandingly clear and concise project title is observed along with clear mention of student name, ID and supervisor name.</t>
  </si>
  <si>
    <t>Excellently clear and concise project title is observed along with clear mention of student name, ID and supervisor name.</t>
  </si>
  <si>
    <t>Good clear and concise project title is observed along with clear mention of student name, ID and supervisor name.</t>
  </si>
  <si>
    <t>Fairly good clear and concise project title is observed along with clear mention of student name, ID and supervisor name.</t>
  </si>
  <si>
    <t>Reasonable clear and concise project title is observed along with clear mention of student name, ID and supervisor name.</t>
  </si>
  <si>
    <t>Satisfactorily clear and concise project title is observed along with clear mention of student name, ID and supervisor name.</t>
  </si>
  <si>
    <t>Weak clear and concise project title is observed along with clear mention of student name, ID and supervisor name.</t>
  </si>
  <si>
    <t>Very weak project title is observed along with clear mention of student name, ID and supervisor name.</t>
  </si>
  <si>
    <t>Unacceptable project title is observed along with clear mention of student name, ID and supervisor name.</t>
  </si>
  <si>
    <t>Introduction</t>
  </si>
  <si>
    <t>Perfect brief overview of the background of the project which highlights the need of the project.</t>
  </si>
  <si>
    <t>Outstandingly brief overview of the background of the project which highlights the need of the project.</t>
  </si>
  <si>
    <t>Excellent brief overview of the background of the project which highlights the need of the project.</t>
  </si>
  <si>
    <t xml:space="preserve">Good brief overview of the background of the project which highlights the need of the project.		</t>
  </si>
  <si>
    <t>Fairly good brief overview of the background of the project which highlights the need of the project.</t>
  </si>
  <si>
    <t>Reasonable brief overview of the background of the project which highlights the need of the project.</t>
  </si>
  <si>
    <t>Satisfactory brief overview of the background of the project which highlights the need of the project.</t>
  </si>
  <si>
    <t>Weak overview of the background of the project which highlights the need of the project</t>
  </si>
  <si>
    <t>Very weak brief overview of the background of the project which highlights the need of the project.</t>
  </si>
  <si>
    <t>Unacceptable brief overview of the background of the project which highlights the need of the project.</t>
  </si>
  <si>
    <t>Aims and Objectives</t>
  </si>
  <si>
    <t>At the top level, perfectly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</si>
  <si>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outstandingly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</si>
  <si>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excellent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</si>
  <si>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good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</si>
  <si>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fairly good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</si>
  <si>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reasonable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</si>
  <si>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satisfactorily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</si>
  <si>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Weak project's aim in terms of the problem solved and the end-product of the project is mentioned. Along with concrete and measurable objectives should be identified in order each of the stated aims to be realised and achieved should be perfectly mentioned.</t>
  </si>
  <si>
    <t>At the top level, Very weak project's aim in terms of the problem solved and the end-product of the project is mentioned. Along with concrete and measurable objectives should be identified in order each of the stated aims to be realised and achieved should be perfectly mentioned.</t>
  </si>
  <si>
    <t>At the top level, Unacceptable project's aim in terms of the problem solved and the end-product of the project is mentioned. Along with concrete and measurable objectives should be identified in order each of the stated aims to be realised and achieved should be perfectly mentioned.</t>
  </si>
  <si>
    <t>Expected Outcomes and Deliverables</t>
  </si>
  <si>
    <t>Perfectly,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</si>
  <si>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Outstandingly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</si>
  <si>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Excellent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</si>
  <si>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</si>
  <si>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Fairly 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</si>
  <si>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Reasonable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</si>
  <si>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Satisfactorily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</si>
  <si>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Very weak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</si>
  <si>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Weak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</si>
  <si>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Unacceptable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</si>
  <si>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Methodology (Project Approach)</t>
  </si>
  <si>
    <t>Perfect description/implementation of a sensible and cogent methodological road map in order to achieve the expected outcome. It outlines how the project will be undertaken.</t>
  </si>
  <si>
    <t>Outstanding description/implementation of a sensible and cogent methodological road map in order to achieve the expected outcome. It outlines how the project will be undertaken.</t>
  </si>
  <si>
    <t>Excellent description/implementation of a sensible and cogent methodological road map in order to achieve the expected outcome. It outlines how the project will be undertaken.</t>
  </si>
  <si>
    <t>Good description/implementation of a sensible and cogent methodological road map in order to achieve the expected outcome. It outlines how the project will be undertaken.</t>
  </si>
  <si>
    <t>Fairly good description/implementation of a sensible and cogent methodological road map in order to achieve the expected outcome. It outlines how the project will be undertaken.</t>
  </si>
  <si>
    <t>Reasonable description/implementation of a sensible and cogent methodological road map in order to achieve the expected outcome. It outlines how the project will be undertaken.</t>
  </si>
  <si>
    <t>Satisfactory description/implementation of a sensible and cogent methodological road map in order to achieve the expected outcome. It outlines how the project will be undertaken.</t>
  </si>
  <si>
    <t>Weak acceptable description/implementation of a sensible and cogent methodological road map in order to achieve the expected outcome. It outlines how the project will be undertaken.</t>
  </si>
  <si>
    <t>Very weak description/implementation of a sensible and cogent methodological road map in order to achieve the expected outcome. It outlines how the project will be undertaken.</t>
  </si>
  <si>
    <t>Unacceptable description/implementation of a sensible and cogent methodological road map in order to achieve the expected outcome. It outlines how the project will be undertaken.</t>
  </si>
  <si>
    <t>Resource Requirements</t>
  </si>
  <si>
    <t>Perfect identification of any resource requirements for the project. E.g.: specialist hard/software, publications, access to a company IT resource etc.</t>
  </si>
  <si>
    <t>Outstanding identification of any resource requirements for the project. E.g.: specialist hard/software, publications, access to a company IT resource etc.</t>
  </si>
  <si>
    <t>Excellent identification of any resource requirements for the project. E.g.: specialist hard/software, publications, access to a company IT resource etc.</t>
  </si>
  <si>
    <t>Good identification of any resource requirements for the project. E.g.: specialist hard/software, publications, access to a company IT resource etc.</t>
  </si>
  <si>
    <t>Fairly good identification of any resource requirements for the project. E.g.: specialist hard/software, publications, access to a company IT resource etc.</t>
  </si>
  <si>
    <t>Reasonable identification of any resource requirements for the project. E.g.: specialist hard/software, publications, access to a company IT resource etc.</t>
  </si>
  <si>
    <t>Satisfactory identification of any resource requirements for the project. E.g.: specialist hard/software, publications, access to a company IT resource etc.</t>
  </si>
  <si>
    <t>Weak identification of any resource requirements for the project. E.g.: specialist hard/software, publications, access to a company IT resource etc.</t>
  </si>
  <si>
    <t>Very weak identification of any resource requirements for the project. E.g.: specialist hard/software, publications, access to a company IT resource etc.</t>
  </si>
  <si>
    <t>Unacceptable identification of any resource requirements for the project. E.g.: specialist hard/software, publications, access to a company IT resource etc.</t>
  </si>
  <si>
    <t xml:space="preserve">
Fail (non-submission or submission of work which cannot be given any credit (e.g., blank submission, incorrect assignment)</t>
  </si>
  <si>
    <t>Work Breakdown Structure</t>
  </si>
  <si>
    <t>Perfect representation of project work breakdown structure including different concrete activities their duration and description.</t>
  </si>
  <si>
    <t>Outstanding representation of project work breakdown structure including different concrete activities their duration and description.</t>
  </si>
  <si>
    <t>Excellent representation of project work breakdown structure including different concrete activities their duration and description.</t>
  </si>
  <si>
    <t>Good representation of project work breakdown structure including different concrete activities their duration and description.</t>
  </si>
  <si>
    <t>Fairly good representation of project work breakdown structure including different concrete activities their duration and description.</t>
  </si>
  <si>
    <t>Reasonable representation of project work breakdown structure including different concrete activities their duration and description.</t>
  </si>
  <si>
    <t>Satisfactory representation of project work breakdown structure including different concrete activities their duration and description.</t>
  </si>
  <si>
    <t>Weak representation of project work breakdown structure including different concrete activities their duration and description.</t>
  </si>
  <si>
    <t>Very weak representation of project work breakdown structure including different concrete activities their duration and description.</t>
  </si>
  <si>
    <t>Unacceptable representation of project work breakdown structure including different concrete activities their duration and description.</t>
  </si>
  <si>
    <t>Milestones Listing</t>
  </si>
  <si>
    <t>Perfect representation of milestones with annotations using list or graphs.</t>
  </si>
  <si>
    <t>Outstanding representation of milestones with annotations using list or graphs.</t>
  </si>
  <si>
    <t>Excellent representation of milestones with annotations using list or graphs.</t>
  </si>
  <si>
    <t>Good representation of milestones with annotations using list or graphs.</t>
  </si>
  <si>
    <t>Fairly good representation of milestones with annotations using list or graphs.</t>
  </si>
  <si>
    <t>Reasonable representation of milestones with annotations using list or graphs.</t>
  </si>
  <si>
    <t>Satisfactory representation of milestones with annotations using list or graphs.</t>
  </si>
  <si>
    <t>Weak representation of milestones with annotations using list or graphs.</t>
  </si>
  <si>
    <t>Very Weak representation of milestones with annotations using list or graphs.</t>
  </si>
  <si>
    <t>Unacceptable representation of milestones with annotations using list or graphs.</t>
  </si>
  <si>
    <t>Project Gantt Chart</t>
  </si>
  <si>
    <t>Perfect representation of project using a Gantt chart correctly sequencing activity, duration and milestones.</t>
  </si>
  <si>
    <t>Outstanding representation of project using a Gantt chart correctly sequencing activity, duration and milestones.</t>
  </si>
  <si>
    <t>Excellent representation of project using a Gantt chart correctly sequencing activity, duration and milestones.</t>
  </si>
  <si>
    <t>Good representation of project using a Gantt chart correctly sequencing activity, duration and milestones.</t>
  </si>
  <si>
    <t>Fairly good representation of project using a Gantt chart correctly sequencing activity, duration and milestones.</t>
  </si>
  <si>
    <t>Reasonable representation of project using a Gantt chart correctly sequencing activity, duration and milestones.</t>
  </si>
  <si>
    <t>Satisfactory representation of project using a Gantt chart correctly sequencing activity, duration and milestones.</t>
  </si>
  <si>
    <t>Very Weak representation of project using a Gantt chart correctly sequencing activity, duration and milestones.</t>
  </si>
  <si>
    <t xml:space="preserve">Unacceptable representation of project using a Gantt chart correctly sequencing activity, duration and milestones.	</t>
  </si>
  <si>
    <t>Bibliography and References</t>
  </si>
  <si>
    <t>Perfect representation of bibliography and references include. 5-10 relevant and authoritative printed books, specialist journals, recent research publications of the specialist area of the chosen project topic.</t>
  </si>
  <si>
    <t>Outstanding representation of bibliography and references include. 5-10 relevant and authoritative printed books, specialist journals, recent research publications of the specialist area of the chosen project topic.</t>
  </si>
  <si>
    <t>Excellent representation of bibliography and references include. 5-10 relevant and authoritative printed books, specialist journals, recent research publications of the specialist area of the chosen project topic.</t>
  </si>
  <si>
    <t>Good representation of bibliography and references include. 5-10 relevant and authoritative printed books, specialist journals, recent research publications of the specialist area of the chosen project topic.</t>
  </si>
  <si>
    <t>Fairly good representation of bibliography and references include. 5-10 relevant and authoritative printed books, specialist journals, recent research publications of the specialist area of the chosen project topic.</t>
  </si>
  <si>
    <t>Reasonable representation of bibliography and references include. 5-10 relevant and authoritative printed books, specialist journals, recent research publications of the specialist area of the chosen project topic.</t>
  </si>
  <si>
    <t>Satisfactory representation of bibliography and references include. 5-10 relevant and authoritative printed books, specialist journals, recent research publications of the specialist area of the chosen project topic.</t>
  </si>
  <si>
    <t>Weak representation of bibliography and references include. 5-10 relevant and authoritative printed books, specialist journals, recent research publications of the specialist area of the chosen project topic.</t>
  </si>
  <si>
    <t>Very Weak representation of bibliography and references include. 5-10 relevant and authoritative printed books, specialist journals, recent research publications of the specialist area of the chosen project topic.</t>
  </si>
  <si>
    <t>Unacceptable representation of bibliography and references include. 5-10 relevant and authoritative printed books, specialist journals, recent research publications of the specialist area of the chosen project topic.</t>
  </si>
  <si>
    <t>Total Marks</t>
  </si>
  <si>
    <t>Interim Report</t>
  </si>
  <si>
    <t>Structure and Style</t>
  </si>
  <si>
    <t>Perfect structure and style is seen in the report. Proper breakdown of chapters, abstract and table of contents is seen accompanied by numbering. Perfect consistency is observed along with coherency between the chapters</t>
  </si>
  <si>
    <t>Outstanding structure and style is seen in the report. Proper breakdown of chapters, abstract and table of contents is seen accompanied by numbering. Outstanding consistency is observed along with coherency between the chapters</t>
  </si>
  <si>
    <t>Excellent structure and style is seen in the report. Proper breakdown of chapters, abstract and table of contents is seen accompanied by numbering. Outstanding consistency is observed along with coherency between the chapters.</t>
  </si>
  <si>
    <t xml:space="preserve">Structure and style is seen in the report is good. Proper breakdown of chapters, abstract and table of contents is seen accompanied by numbering. Consistency observed along with coherency between the chapters is good.	</t>
  </si>
  <si>
    <t>Structure and style is seen in the report is fairly good. Proper breakdown of chapters, abstract and table of contents is seen accompanied by numbering. Consistency observed along with coherency between the chapters is fairly good.</t>
  </si>
  <si>
    <t xml:space="preserve">Reasonable structure and style is seen in the report. Proper breakdown of chapters, abstract and table of contents is seen accompanied by numbering. Reasonable consistency is observed along with coherency between the chapters	</t>
  </si>
  <si>
    <t>Satisfactory structure and style is seen in the report. Proper breakdown of chapters, abstract and table of contents is seen accompanied by numbering. Satisfactory consistency is observed along with coherency between the chapters</t>
  </si>
  <si>
    <t>Weak structure and style is seen in the report. Proper breakdown of chapters, abstract and table of contents is seen accompanied by numbering. Weak consistency is observed along with coherency between the chapters</t>
  </si>
  <si>
    <t>Very weak structure and style is seen in the report. Proper breakdown of chapters, abstract and table of contents is seen accompanied by numbering. Just acceptable consistency is observed along with coherency between the chapters</t>
  </si>
  <si>
    <t>Unacceptable structure and style is seen in the report. Unacceptable breakdown of chapters, abstract and table of contents is seen accompanied by numbering. Unacceptable consistency is observed along with disregard of coherency between the chapters</t>
  </si>
  <si>
    <t>Introduction, Background and Referencing</t>
  </si>
  <si>
    <t xml:space="preserve">Variety of credible literature have been reviewed along with 3 similar projects and comparative analysis with proposed system is done perfectly. Different credible and diversified references have been mentioned. </t>
  </si>
  <si>
    <t xml:space="preserve">Outstandingly introduction and background has been explained in context of the proposed topic with proper sub-chapters. Variety of credible literature have been reviewed along with 3 similar projects and comparative analysis with proposed system is done outstandingly. Different credible and diversified references have been mentioned. </t>
  </si>
  <si>
    <t>"Excellently introduction and background has been explained in context of the proposed topic with proper sub-chapters. Variety of credible literature have been reviewed along with 3 similar projects and comparative analysis with proposed system done is excellent. At least 10 credible and diversified references have been mentioned."</t>
  </si>
  <si>
    <t xml:space="preserve">"Introduction and background observed in context of the proposed topic with proper sub-chapters is good. Variety of credible literature have been reviewed along with 3 similar projects and comparative analysis with proposed system done is good. At least 10 credible and diversified references have been mentioned."		</t>
  </si>
  <si>
    <t>Introduction and background observed in context of the proposed topic with proper sub-chapters is fairly good. Variety of credible literature have been reviewed along with 3 similar projects and comparative analysis with proposed system done is fairly good. At least 10 credible and diversified references have been mentioned</t>
  </si>
  <si>
    <t xml:space="preserve">"Reasonable introduction and background has been explained in context of the proposed topic with proper sub-chapters. Variety of credible literature have been reviewed along with 3 similar projects and comparative analysis with proposed system is done reasonably. At least 10 credible and diversified references have been mentioned."	</t>
  </si>
  <si>
    <t>"Satisfactory introduction and background has been explained in context of the proposed topic with proper sub-chapters. Variety of credible literature have been reviewed along with 2 similar projects and comparative analysis with proposed system is done satisfactorily. At least 6 credible and diversified references have been mentioned."</t>
  </si>
  <si>
    <t xml:space="preserve">"Weak introduction and background has been explained in context of the proposed topic with proper sub-chapters. Variety of credible literature have been reviewed along with 2 similar projects and comparative analysis with proposed system is done acceptably. At least 6 credible and diversified references have been mentioned. Variety of Weak evidence available to showcase completed design work (e.g. use case, data flow diagrams) along with critical reflection of drafts generated during the process."	</t>
  </si>
  <si>
    <t>"Very weak introduction and background has been explained in context of the proposed topic with vague sub-chapters. Variety of credible literature have been reviewed along with 2 similar projects and comparative analysis with proposed system done is very weak. Less than 5 credible and diversified references have been mentioned."</t>
  </si>
  <si>
    <t>Unacceptable introduction and background has been explained in context of the proposed topic with unclear sub-chapters. Limited literature have been reviewed along with 2 similar projects and comparative analysis with proposed system done is Unacceptable. Less than 5 references have been mentioned.</t>
  </si>
  <si>
    <t>Work to date</t>
  </si>
  <si>
    <t>Variety of perfect evidence available to showcase completed design work (e.g. use case, data flow diagrams, wireframes) along with critical reflection of drafts generated during the process. Perfect sync has been observed in context with the progress till date and the selected methodology. Perfect presentation of complete evidence (e.g. screenshots) of the work done till date as per the proposed plan.</t>
  </si>
  <si>
    <t xml:space="preserve">"Variety of outstanding evidence available to showcase completed design work (e.g. use case, data flow diagrams) along with critical reflection of drafts generated during the process.
Outstanding sync has been observed in context with the progress till date and the selected methodology.
Outstanding presentation of complete evidence (e.g. screenshots) of the work done till date as per the proposed plan."	</t>
  </si>
  <si>
    <t>"Variety of excellent evidence available to showcase completed design work (e.g. use case, data flow diagrams) along with critical reflection of drafts generated during the process.
Excellent sync has been observed in context with the progress till date and the selected methodology.
Excellent presentation of complete evidence (e.g. screenshots) of the work done till date as per the proposed plan."</t>
  </si>
  <si>
    <t>"Variety of good evidence available to showcase completed design work (e.g. use case, data flow diagrams) along with critical reflection of drafts generated during the process.
Good sync has been observed in context with the progress till date and the selected methodology.
Good presentation of complete evidence (e.g. screenshots) of the work done till date as per the proposed plan."</t>
  </si>
  <si>
    <t xml:space="preserve">"Variety of fairly good evidence available to showcase completed design work (e.g. use case, data flow diagrams) along with critical reflection of drafts generated during the process.
Fairly good sync has been observed in context with the progress till date and the selected methodology.
Fairly good presentation of complete evidence (e.g. screenshots) of the work done till date as per the proposed plan."	</t>
  </si>
  <si>
    <t>"Variety of reasonable evidence available to showcase completed design work (e.g. use case, data flow diagrams) along with critical reflection of drafts generated during the process.
Reasonable sync has been observed in context with the progress till date and the selected methodology with some gaps.
Reasonable presentation of evidences (e.g. screenshots) of the work done till date as per the proposed plan."</t>
  </si>
  <si>
    <t>"Variety of Satisfactory evidence available to showcase completed design work (e.g. use case, data flow diagrams) along with critical reflection of drafts generated during the process.
Satisfactory sync has been observed in context with the progress till date and the selected methodology with some gaps.
Satisfactory presentation of evidences (e.g. screenshots) of the work done till date as per the proposed plan."</t>
  </si>
  <si>
    <t>"Unacceptable evidence available to showcase completed design work (e.g. use case, data flow diagrams).
Unacceptable sync has been observed in context with the progress till date and the selected methodology with major gaps.
Unacceptable presentation of evidences (e.g. screenshots) of the work done till date as per the proposed plan.</t>
  </si>
  <si>
    <t xml:space="preserve">"Variety of weak evidence available to showcase completed design work (e.g. use case, data flow diagrams) along with critical reflection of drafts generated during the process.
Just acceptable sync has been observed in context with the progress till date and the selected methodology with some gaps.
Just acceptable presentation of evidences (e.g. screenshots) of the work done till date as per the proposed plan."		</t>
  </si>
  <si>
    <t xml:space="preserve">"Very weak evidence available to showcase completed design work (e.g. use case, data flow diagrams) along with vague reflection of drafts generated during the process.
Weak sync has been observed in context with the progress till date and the selected methodology with some gaps.
Weak presentation of evidences (e.g. screenshots) of the work done till date as per the proposed plan."	</t>
  </si>
  <si>
    <t>Further Work</t>
  </si>
  <si>
    <t xml:space="preserve">"In the context of changes occurred in the proposal, remedial plans have been explained perfectly along with reflection of dropped plans.
Perfect explanation of work that has to be completed with context to the proposed Gantt chart."	</t>
  </si>
  <si>
    <t>"In the context of changes occurred in the proposal, remedial plans have been explained outstandingly along with reflection of dropped plans.
Outstanding explanation of work that has to be completed with context to the proposed Gantt chart."</t>
  </si>
  <si>
    <t>In the context of changes occurred in the proposal, excellent explanation of remedial plans have been explained along with reflection of dropped plans. Excellent explanation of work that has to be completed with context to the proposed Gantt chart</t>
  </si>
  <si>
    <t>In the context of changes occurred in the proposal, good explanation of remedial plans have been explained along with reflection of dropped plans. Good explanation of work that has to be completed with context to the proposed Gantt chart.</t>
  </si>
  <si>
    <t xml:space="preserve">In the context of changes occurred in the proposal, fairly good explanation of remedial plans have been explained along with reflection of dropped plans. Fairly good explanation of work that has to be completed with context to the proposed Gantt chart.	</t>
  </si>
  <si>
    <t>In the context of changes occurred in the proposal, remedial plans have been explained reasonably along with reflection of dropped plans.
Reasonable explanation of work that has to be completed with context to the proposed Gantt chart.</t>
  </si>
  <si>
    <t>In the context of changes occurred in the proposal, remedial plans have been explained satisfactorily along with reflection of dropped plans.
Satisfactory explanation of work that has to be completed with context to the proposed Gantt chart.</t>
  </si>
  <si>
    <t>In the context of changes occurred in the proposal, remedial plans have been explained unacceptably along with reflection of dropped plans.
Unacceptable explanation of work that has to be completed with context to the proposed Gantt chart.</t>
  </si>
  <si>
    <t>In the context of changes occurred in the proposal, weak explanation of remedial plans.
Weak explanation of work that has to be completed with context to the proposed Gantt chart.</t>
  </si>
  <si>
    <t>"In the context of changes occurred in the proposal, Very weak explanation of remedial plans.
Very weak explanation of work that has to be completed with context to the proposed Gantt chart."</t>
  </si>
  <si>
    <t>Artefact</t>
  </si>
  <si>
    <t>Management and quality of project undertaken</t>
  </si>
  <si>
    <t>Perfect evidence showing management of and quality of work throughout the project. (e.g. version control, different solutions considered etc.)</t>
  </si>
  <si>
    <t>Outstanding evidence showing management of and quality of work throughout the project (e.g. version control, different solutions considered etc.)</t>
  </si>
  <si>
    <t>Excellent evidence showing management of and quality of work throughout the project (e.g. version control, different solutions considered etc.)</t>
  </si>
  <si>
    <t>Good evidence showing management of and quality of work throughout the project (e.g. version control, different solutions considered etc.)</t>
  </si>
  <si>
    <t>Fairly good evidence showing management of and quality of work throughout the project (e.g. version control, different solutions considered etc.)</t>
  </si>
  <si>
    <t>Reasonable evidence showing management of and quality of work throughout the project (e.g. version control, different solutions considered etc.)</t>
  </si>
  <si>
    <t>Satisfactory evidence showing management of and quality of work throughout the project (e.g. version control, different solutions considered etc.)</t>
  </si>
  <si>
    <t>Weak evidence showing management of and quality of work throughout the project (e.g. version control, different solutions considered etc.)</t>
  </si>
  <si>
    <t>Very weak evidence showing management of and quality of work throughout the project (e.g. version control, different solutions considered etc.)</t>
  </si>
  <si>
    <t>Unacceptable evidence showing management of and quality of work throughout the project (e.g. version control, different solutions considered etc.)</t>
  </si>
  <si>
    <t>Achievement of project aims and objectives</t>
  </si>
  <si>
    <t xml:space="preserve">Perfect evidence showing achievement of aims and objectives throughout the project	</t>
  </si>
  <si>
    <t>Outstanding evidence showing achievement of aims and objectives throughout the project</t>
  </si>
  <si>
    <t>Excellent evidence showing achievement of aims and objectives throughout the project</t>
  </si>
  <si>
    <t xml:space="preserve">Good evidence showing achievement of aims and objectives throughout the project	</t>
  </si>
  <si>
    <t>Fairly good evidence showing achievement of aims and objectives throughout the project</t>
  </si>
  <si>
    <t>Reasonable evidence showing achievement of aims and objectives throughout the project</t>
  </si>
  <si>
    <t>Satisfactory evidence showing achievement of aims and objectives throughout the project</t>
  </si>
  <si>
    <t>Weak evidence showing achievement of aims and objectives throughout the project</t>
  </si>
  <si>
    <t>Very weak evidence showing achievement of aims and objectives throughout the project</t>
  </si>
  <si>
    <t>Unacceptable evidence showing achievement of aims and objectives throughout the project.</t>
  </si>
  <si>
    <t>Logs</t>
  </si>
  <si>
    <t>Quantity of Logs</t>
  </si>
  <si>
    <t xml:space="preserve">Perfect representation of project supervisor meeting logs (i.e atleast 16 in total from academic as well as external supervisor)	</t>
  </si>
  <si>
    <t>Outstanding representation of project supervisor meeting logs (i.e atleast 16 in total from academic as well as external supervisor)</t>
  </si>
  <si>
    <t>Excellent representation of project supervisor meeting logs (i.e atleast 16 in total from academic as well as external supervisor)</t>
  </si>
  <si>
    <t>Good representation of project supervisor meeting logs (i.e atleast 16 in total from academic as well as external supervisor)</t>
  </si>
  <si>
    <t>Fairly good representation of project supervisor meeting logs (i.e atleast 16 in total from academic as well as external supervisor)</t>
  </si>
  <si>
    <t>Reasonable representation of project supervisor meeting logs (i.e atleast 16 in total from academic as well as external supervisor)</t>
  </si>
  <si>
    <t>Satisfactory representation of project supervisor meeting logs (i.e atleast 16 in total from academic as well as external supervisor)</t>
  </si>
  <si>
    <t>Weak representation of project supervisor meeting logs (i.e atleast 16 in total from academic as well as external supervisor)</t>
  </si>
  <si>
    <t>Very weak representation of project supervisor meeting logs (i.e atleast 16 in total from academic as well as external supervisor)</t>
  </si>
  <si>
    <t>Unacceptable representation of project supervisor meeting logs (i.e atleast 16 in total from academic as well as external supervisor)</t>
  </si>
  <si>
    <t>Fail (non-submission or submission of work which cannot be given any credit (e.g., blank submission, incorrect assignment))</t>
  </si>
  <si>
    <t>Integrity of Logs</t>
  </si>
  <si>
    <t>Perfect representation of supervisor meetings i.e. including the items discussed, problems occured and task till the next meeting</t>
  </si>
  <si>
    <t>Outstanding representation of supervisor meetings i.e. including the items discussed, problems occured and task till the next meeting</t>
  </si>
  <si>
    <t>Excellent representation of supervisor meetings i.e. including the items discussed, problems occured and task till the next meeting</t>
  </si>
  <si>
    <t xml:space="preserve">Good representation of supervisor meetings i.e. including the items discussed, problems occured and task till the next meeting	</t>
  </si>
  <si>
    <t>Fairly good representation of supervisor meetings i.e. including the items discussed, problems occured and task till the next meeting</t>
  </si>
  <si>
    <t>Reasonable representation of supervisor meetings i.e. including the items discussed, problems occured and task till the next meeting</t>
  </si>
  <si>
    <t>Satisfactory representation of supervisor meetings i.e. including the items discussed, problems occured and task till the next meeting</t>
  </si>
  <si>
    <t>Weak representation of supervisor meetings i.e. including the items discussed, problems occured and task till the next meeting</t>
  </si>
  <si>
    <t>Very weak representation of supervisor meetings i.e. including the items discussed, problems occured and task till the next meeting</t>
  </si>
  <si>
    <t>Unacceptable representation of supervisor meetings i.e. including the items discussed, problems occured and task till the next meeting</t>
  </si>
  <si>
    <t>Final Report</t>
  </si>
  <si>
    <t>Excellent structure and style is seen in the report. Proper breakdown of chapters, abstract and table of contents is seen accompanied by numbering. Excellent consistency is observed along with coherency between the chapters</t>
  </si>
  <si>
    <t>Good structure and style is seen in the report. Proper breakdown of chapters, abstract and table of contents is seen accompanied by numbering. Good consistency is observed along with coherency between the chapters</t>
  </si>
  <si>
    <t>Fairly good structure and style is seen in the report. Proper breakdown of chapters, abstract and table of contents is seen accompanied by numbering. Fairly good consistency is observed along with coherency between the chapters</t>
  </si>
  <si>
    <t>Reasonable structure and style is seen in the report. Proper breakdown of chapters, abstract and table of contents is seen accompanied by numbering. Reasonable consistency is observed along with coherency between the chapters</t>
  </si>
  <si>
    <t>Weak structure and style is seen in the report. Proper breakdown of chapters, abstract and table of contents is seen accompanied by numbering. Just acceptable consistency is observed along with coherency between the chapters</t>
  </si>
  <si>
    <t>Very Weak structure and style is seen in the report. Improper breakdown of chapters, abstract and table of contents is seen. Weak consistency is observed along with coherency between the chapters</t>
  </si>
  <si>
    <t>Unacceptable structure and style is seen in the report. Improper breakdown of chapters, abstract and table of contents is seen. Unacceptable consistency is observed along with coherency between the chapters</t>
  </si>
  <si>
    <t>Perfect introduction and background has been explained in context of the proposed topic with proper sub-chapters and variety of credible references</t>
  </si>
  <si>
    <t>Outstanding introduction and background has been explained in context of the proposed topic with proper sub-chapters and variety of credible references</t>
  </si>
  <si>
    <t>Excellent introduction and background has been explained in context of the proposed topic with proper sub-chapters and variety of credible references</t>
  </si>
  <si>
    <t>Good introduction and background has been explained in context of the proposed topic with proper sub-chapters and variety of credible references</t>
  </si>
  <si>
    <t>Fairly good introduction and background has been explained in context of the proposed topic with proper sub-chapters and variety of credible references</t>
  </si>
  <si>
    <t>Reasonable introduction and background has been explained in context of the proposed topic with proper sub-chapters and variety of credible references</t>
  </si>
  <si>
    <t>Satisfactory introduction and background has been explained in context of the proposed topic with proper sub-chapters and variety of credible references</t>
  </si>
  <si>
    <t>Weak introduction and background has been explained in context of the proposed topic with proper sub-chapters and variety of references</t>
  </si>
  <si>
    <t>Very Weak introduction and background has been explained in context of the proposed topic with proper sub-chapters and limited references</t>
  </si>
  <si>
    <t>Unacceptable introduction and background has been explained in context of the proposed topic with proper sub-chapters and limited references</t>
  </si>
  <si>
    <t>Design</t>
  </si>
  <si>
    <t>Perfect evidences of designs have been showcased which is related to the implemented methodology and workflow (e.g. mind maps, flowcharts, use cases, DFDs etc).</t>
  </si>
  <si>
    <t>Outstanding evidences of designs have been showcased which is related to the implemented methodology and workflow (e.g. mind maps, flowcharts, use cases, DFDs etc).</t>
  </si>
  <si>
    <t>Excellent evidences of designs have been showcased which is related to the implemented methodology and workflow (e.g. mind maps, flowcharts, use cases, DFDs etc).</t>
  </si>
  <si>
    <t>Good evidences of designs have been showcased which is related to the implemented methodology and workflow (e.g. mind maps, flowcharts, use cases, DFDs etc).</t>
  </si>
  <si>
    <t>Fairly good evidences of designs have been showcased which is related to the implemented methodology and workflow (e.g. mind maps, flowcharts, use cases, DFDs etc).</t>
  </si>
  <si>
    <t>Reasonable evidences of designs have been showcased which is related to the implemented methodology and workflow (e.g. mind maps, flowcharts, use cases, DFDs etc).</t>
  </si>
  <si>
    <t>Satisfactory evidences of designs have been showcased which is related to the implemented methodology and workflow (e.g. mind maps, flowcharts, use cases, DFDs etc).</t>
  </si>
  <si>
    <t>Weak evidences of designs have been showcased which is related to the implemented methodology and workflow (e.g. mind maps, flowcharts, use cases, DFDs etc).</t>
  </si>
  <si>
    <t>Very Weak evidences of designs have been showcased which is related to the implemented methodology and workflow (e.g. mind maps, flowcharts, use cases, DFDs etc).</t>
  </si>
  <si>
    <t>Unacceptable evidences of designs have been showcased which is related to the implemented methodology and workflow (e.g. mind maps, flowcharts, use cases, DFDs etc).</t>
  </si>
  <si>
    <t>Implementation</t>
  </si>
  <si>
    <t>Perfect evidences of considerations and critical analysis of different option before inception of system design is found.</t>
  </si>
  <si>
    <t>Outstanding evidences of considerations and critical analysis of different option before inception of system design is found.</t>
  </si>
  <si>
    <t>Excellent evidences of considerations and critical analysis of different option before inception of system design is found.</t>
  </si>
  <si>
    <t>Good evidences of considerations and critical analysis of different option before inception of system design is found.</t>
  </si>
  <si>
    <t>Fairly good evidences of considerations and critical analysis of different option before inception of system design is found.</t>
  </si>
  <si>
    <t>Reasonable evidences of considerations and critical analysis of different option before inception of system design is found</t>
  </si>
  <si>
    <t>Satisfactory evidences of considerations and critical analysis of different option before inception of system design is found.</t>
  </si>
  <si>
    <t>Weak evidences of considerations and critical analysis of different option before inception of system design is found.</t>
  </si>
  <si>
    <t>Just acceptable evidences of considerations and critical analysis of different option before inception of system design is found.</t>
  </si>
  <si>
    <t>Very weak evidences of considerations and critical analysis of different option before inception of system design is found.</t>
  </si>
  <si>
    <t>Testing</t>
  </si>
  <si>
    <t xml:space="preserve">Perfect representation of testing is showcased in relation to adequate scenarios related to the system (e.g.: white-box, black-box, regression, unit etc). </t>
  </si>
  <si>
    <t>Outstanding representation of testing is showcased in relation to adequate scenarios related to the system.</t>
  </si>
  <si>
    <t>Excellent representation of testing is showcased in relation to adequate scenarios related to the system.</t>
  </si>
  <si>
    <t>Good representation of testing is showcased in relation to adequate scenarios related to the system.</t>
  </si>
  <si>
    <t>Fairly good representation of testing is showcased in relation to adequate scenarios related to the system.</t>
  </si>
  <si>
    <t>Reasonable representation of testing is showcased in relation to adequate scenarios related to the system.</t>
  </si>
  <si>
    <t>Satisfactory representation of testing is showcased in relation to adequate scenarios related to the system.</t>
  </si>
  <si>
    <t>Weak representation of testing is showcased in relation to adequate scenarios related to the system.</t>
  </si>
  <si>
    <t>Very weak representation of testing is showcased in relation to adequate scenarios related to the system.</t>
  </si>
  <si>
    <t>Unacceptable representation of testing is showcased in relation to adequate scenarios related to the system.</t>
  </si>
  <si>
    <t>Analysis</t>
  </si>
  <si>
    <t>Perfect critical analysis is done of the whole system as well as project journey.</t>
  </si>
  <si>
    <t>Outstanding critical analysis is done of the whole system as well as project journey.</t>
  </si>
  <si>
    <t>Excellent critical analysis is done of the whole system as well as project journey.</t>
  </si>
  <si>
    <t>Good critical analysis is done of the whole system as well as project journey.</t>
  </si>
  <si>
    <t>Fairly good critical analysis is done of the whole system as well as project journey.</t>
  </si>
  <si>
    <t>Reasonable critical analysis is done of the whole system as well as project journey.</t>
  </si>
  <si>
    <t>Satisfactory critical analysis is done of the whole system as well as project journey.</t>
  </si>
  <si>
    <t>Weak critical analysis is done of the whole system as well as project journey.</t>
  </si>
  <si>
    <t>Very weak critical analysis is done of the whole system as well as project journey.</t>
  </si>
  <si>
    <t>Unacceptable critical analysis is done of the whole system as well as project journey.</t>
  </si>
  <si>
    <t>Just acceptable critical analysis is done of the whole system as well as project journey.</t>
  </si>
  <si>
    <t>Conclusion</t>
  </si>
  <si>
    <t xml:space="preserve">Perfect conclusion of the project is done (which is accompanied by review of wider implications and aim of the system).  </t>
  </si>
  <si>
    <t xml:space="preserve">Outstanding conclusion of the project is done (which is accompanied by review of wider implications and aim of the system).  </t>
  </si>
  <si>
    <t xml:space="preserve">Excellent conclusion of the project is done (which is accompanied by review of wider implications and aim of the system).  </t>
  </si>
  <si>
    <t xml:space="preserve">Good conclusion of the project is done (which is accompanied by review of wider implications and aim of the system).  </t>
  </si>
  <si>
    <t xml:space="preserve">Fairly good conclusion of the project is done (which is accompanied by review of wider implications and aim of the system).  </t>
  </si>
  <si>
    <t xml:space="preserve">Reasonable conclusion of the project is done (which is accompanied by review of wider implications and aim of the system).  </t>
  </si>
  <si>
    <t xml:space="preserve">Satisfactory conclusion of the project is done (which is accompanied by review of wider implications and aim of the system).  </t>
  </si>
  <si>
    <t xml:space="preserve">Weak conclusion of the project is done (which is accompanied by review of wider implications and aim of the system).  </t>
  </si>
  <si>
    <t xml:space="preserve">Very weak conclusion of the project is done (which is accompanied by review of wider implications and aim of the system).  </t>
  </si>
  <si>
    <t xml:space="preserve">Unacceptable conclusion of the project is done (which is not accompanied by review of wider implications and aim of the system).  </t>
  </si>
  <si>
    <t xml:space="preserve">Just acceptable conclusion of the project is done (which is accompanied by review of wider implications and aim of the system).  </t>
  </si>
  <si>
    <t xml:space="preserve">Weak conclusion of the project is done (which is not accompanied by review of wider implications and aim of the system).  </t>
  </si>
  <si>
    <t>Outcome</t>
  </si>
  <si>
    <t>"The performance along with the demo as well as presentation was absolutely perfect in every sense."</t>
  </si>
  <si>
    <t>"The level of understanding and insight shown by the student is outstanding of what is expected at this particular level.
The student was able to answer most of the questions clearly along with outstanding insight."</t>
  </si>
  <si>
    <t xml:space="preserve">"The level of understanding and insight shown by the student is good (better than average) of what is expected at this particular level.
The student was able to answer most of the questions clearly along with good insight."	</t>
  </si>
  <si>
    <t>"The level of understanding and insight shown by the student is fairly good (better than average) of what is expected at this particular level.
The student was able to answer most of the questions clearly along with fairly good insight."</t>
  </si>
  <si>
    <t>"The level of understanding and insight shown by the student is reasonably what is expected at this particular level.
The student was able to answer most of the questions clearly along with reasonable insight."</t>
  </si>
  <si>
    <t>"The level of understanding and insight shown by the student is satisfactory of what is expected at this particular level.
The student was able to answer most of the questions clearly along with satisfactory insight."</t>
  </si>
  <si>
    <t>"The level of understanding and insight shown by the student is uacceptable of what is expected at this particular level.
The student was able to answer some of the questions along with acceptable insight."</t>
  </si>
  <si>
    <t xml:space="preserve">"The level of understanding and insight shown by the student is weak of what is expected at this particular level.
The student was able to answer some of the questions along with weak insight."	</t>
  </si>
  <si>
    <t>"The level of understanding and insight shown by the student is unacceptable of what is expected at this particular level.
The student was able to answer some of the questions along with unacceptable insight."</t>
  </si>
  <si>
    <t>Component Grade and Comments</t>
  </si>
  <si>
    <t>Overall Grade:</t>
  </si>
  <si>
    <t>Overall Comment:</t>
  </si>
  <si>
    <t>Enter Comment Here</t>
  </si>
  <si>
    <t>SUM</t>
  </si>
  <si>
    <t>SUM AFTER %</t>
  </si>
  <si>
    <t>Ind Comment</t>
  </si>
  <si>
    <t>GRAND TOTAL</t>
  </si>
  <si>
    <t>Grade</t>
  </si>
  <si>
    <t>Weightage</t>
  </si>
  <si>
    <t>Choices</t>
  </si>
  <si>
    <t>Internal Supervisor</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</si>
</sst>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32">
    <font>
      <sz val="11"/>
      <color theme="1"/>
      <name val="Calibri"/>
      <charset val="134"/>
      <scheme val="minor"/>
    </font>
    <font>
      <b/>
      <sz val="11"/>
      <color theme="1"/>
      <name val="Calibri"/>
      <charset val="134"/>
      <scheme val="minor"/>
    </font>
    <font>
      <b/>
      <sz val="14"/>
      <color theme="1"/>
      <name val="Arial"/>
      <charset val="134"/>
    </font>
    <font>
      <b/>
      <sz val="12"/>
      <color theme="1"/>
      <name val="Arial"/>
      <charset val="134"/>
    </font>
    <font>
      <sz val="12"/>
      <color rgb="FFFF0000"/>
      <name val="Arial"/>
      <charset val="134"/>
    </font>
    <font>
      <sz val="12"/>
      <color theme="1"/>
      <name val="Arial"/>
      <charset val="134"/>
    </font>
    <font>
      <b/>
      <sz val="12"/>
      <color rgb="FFFF0000"/>
      <name val="Arial"/>
      <charset val="134"/>
    </font>
    <font>
      <b/>
      <sz val="12"/>
      <color rgb="FF00B050"/>
      <name val="Arial"/>
      <charset val="134"/>
    </font>
    <font>
      <b/>
      <sz val="14"/>
      <color theme="1"/>
      <name val="Calibri"/>
      <charset val="134"/>
      <scheme val="minor"/>
    </font>
    <font>
      <b/>
      <sz val="11"/>
      <color rgb="FFFF0000"/>
      <name val="Calibri"/>
      <charset val="134"/>
      <scheme val="minor"/>
    </font>
    <font>
      <sz val="12"/>
      <color rgb="FF000000"/>
      <name val="Calibri"/>
      <charset val="134"/>
    </font>
    <font>
      <sz val="11"/>
      <color rgb="FFFF0000"/>
      <name val="Calibri"/>
      <charset val="134"/>
      <scheme val="minor"/>
    </font>
    <font>
      <sz val="11"/>
      <color theme="0"/>
      <name val="Calibri"/>
      <charset val="0"/>
      <scheme val="minor"/>
    </font>
    <font>
      <sz val="11"/>
      <color rgb="FF9C0006"/>
      <name val="Calibri"/>
      <charset val="0"/>
      <scheme val="minor"/>
    </font>
    <font>
      <b/>
      <sz val="11"/>
      <color theme="1"/>
      <name val="Calibri"/>
      <charset val="0"/>
      <scheme val="minor"/>
    </font>
    <font>
      <u/>
      <sz val="11"/>
      <color rgb="FF0000FF"/>
      <name val="Calibri"/>
      <charset val="0"/>
      <scheme val="minor"/>
    </font>
    <font>
      <sz val="12"/>
      <color theme="1"/>
      <name val="Calibri"/>
      <charset val="134"/>
      <scheme val="minor"/>
    </font>
    <font>
      <b/>
      <sz val="13"/>
      <color theme="3"/>
      <name val="Calibri"/>
      <charset val="134"/>
      <scheme val="minor"/>
    </font>
    <font>
      <sz val="11"/>
      <color rgb="FF9C6500"/>
      <name val="Calibri"/>
      <charset val="0"/>
      <scheme val="minor"/>
    </font>
    <font>
      <sz val="11"/>
      <color rgb="FFFF0000"/>
      <name val="Calibri"/>
      <charset val="0"/>
      <scheme val="minor"/>
    </font>
    <font>
      <b/>
      <sz val="11"/>
      <color rgb="FFFFFFFF"/>
      <name val="Calibri"/>
      <charset val="0"/>
      <scheme val="minor"/>
    </font>
    <font>
      <sz val="11"/>
      <color theme="1"/>
      <name val="Calibri"/>
      <charset val="0"/>
      <scheme val="minor"/>
    </font>
    <font>
      <sz val="11"/>
      <color rgb="FFFA7D00"/>
      <name val="Calibri"/>
      <charset val="0"/>
      <scheme val="minor"/>
    </font>
    <font>
      <b/>
      <sz val="11"/>
      <color theme="3"/>
      <name val="Calibri"/>
      <charset val="134"/>
      <scheme val="minor"/>
    </font>
    <font>
      <u/>
      <sz val="11"/>
      <color rgb="FF800080"/>
      <name val="Calibri"/>
      <charset val="0"/>
      <scheme val="minor"/>
    </font>
    <font>
      <b/>
      <sz val="11"/>
      <color rgb="FFFA7D00"/>
      <name val="Calibri"/>
      <charset val="0"/>
      <scheme val="minor"/>
    </font>
    <font>
      <sz val="11"/>
      <color rgb="FF3F3F76"/>
      <name val="Calibri"/>
      <charset val="0"/>
      <scheme val="minor"/>
    </font>
    <font>
      <b/>
      <sz val="15"/>
      <color theme="3"/>
      <name val="Calibri"/>
      <charset val="134"/>
      <scheme val="minor"/>
    </font>
    <font>
      <sz val="11"/>
      <color rgb="FF006100"/>
      <name val="Calibri"/>
      <charset val="0"/>
      <scheme val="minor"/>
    </font>
    <font>
      <i/>
      <sz val="11"/>
      <color rgb="FF7F7F7F"/>
      <name val="Calibri"/>
      <charset val="0"/>
      <scheme val="minor"/>
    </font>
    <font>
      <b/>
      <sz val="11"/>
      <color rgb="FF3F3F3F"/>
      <name val="Calibri"/>
      <charset val="0"/>
      <scheme val="minor"/>
    </font>
    <font>
      <b/>
      <sz val="18"/>
      <color theme="3"/>
      <name val="Calibri"/>
      <charset val="134"/>
      <scheme val="minor"/>
    </font>
  </fonts>
  <fills count="33">
    <fill>
      <patternFill patternType="none"/>
    </fill>
    <fill>
      <patternFill patternType="gray125"/>
    </fill>
    <fill>
      <patternFill patternType="solid">
        <fgColor theme="9"/>
        <bgColor indexed="64"/>
      </patternFill>
    </fill>
    <fill>
      <patternFill patternType="solid">
        <fgColor theme="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rgb="FFFFEB9C"/>
        <bgColor indexed="64"/>
      </patternFill>
    </fill>
    <fill>
      <patternFill patternType="solid">
        <fgColor rgb="FFA5A5A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FCC99"/>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6" tint="0.799981688894314"/>
        <bgColor indexed="64"/>
      </patternFill>
    </fill>
  </fills>
  <borders count="29">
    <border>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1" fillId="20" borderId="0" applyNumberFormat="0" applyBorder="0" applyAlignment="0" applyProtection="0">
      <alignment vertical="center"/>
    </xf>
    <xf numFmtId="177" fontId="16" fillId="0" borderId="0" applyFont="0" applyFill="0" applyBorder="0" applyAlignment="0" applyProtection="0">
      <alignment vertical="center"/>
    </xf>
    <xf numFmtId="176" fontId="16" fillId="0" borderId="0" applyFont="0" applyFill="0" applyBorder="0" applyAlignment="0" applyProtection="0">
      <alignment vertical="center"/>
    </xf>
    <xf numFmtId="42" fontId="16" fillId="0" borderId="0" applyFont="0" applyFill="0" applyBorder="0" applyAlignment="0" applyProtection="0">
      <alignment vertical="center"/>
    </xf>
    <xf numFmtId="44" fontId="16" fillId="0" borderId="0" applyFont="0" applyFill="0" applyBorder="0" applyAlignment="0" applyProtection="0">
      <alignment vertical="center"/>
    </xf>
    <xf numFmtId="9" fontId="0" fillId="0" borderId="0" applyFont="0" applyFill="0" applyBorder="0" applyAlignment="0" applyProtection="0"/>
    <xf numFmtId="0" fontId="20" fillId="8" borderId="23" applyNumberFormat="0" applyAlignment="0" applyProtection="0">
      <alignment vertical="center"/>
    </xf>
    <xf numFmtId="0" fontId="17" fillId="0" borderId="22" applyNumberFormat="0" applyFill="0" applyAlignment="0" applyProtection="0">
      <alignment vertical="center"/>
    </xf>
    <xf numFmtId="0" fontId="16" fillId="16" borderId="27" applyNumberFormat="0" applyFont="0" applyAlignment="0" applyProtection="0">
      <alignment vertical="center"/>
    </xf>
    <xf numFmtId="0" fontId="15" fillId="0" borderId="0" applyNumberFormat="0" applyFill="0" applyBorder="0" applyAlignment="0" applyProtection="0">
      <alignment vertical="center"/>
    </xf>
    <xf numFmtId="0" fontId="12" fillId="25" borderId="0" applyNumberFormat="0" applyBorder="0" applyAlignment="0" applyProtection="0">
      <alignment vertical="center"/>
    </xf>
    <xf numFmtId="0" fontId="24" fillId="0" borderId="0" applyNumberFormat="0" applyFill="0" applyBorder="0" applyAlignment="0" applyProtection="0">
      <alignment vertical="center"/>
    </xf>
    <xf numFmtId="0" fontId="21" fillId="29" borderId="0" applyNumberFormat="0" applyBorder="0" applyAlignment="0" applyProtection="0">
      <alignment vertical="center"/>
    </xf>
    <xf numFmtId="0" fontId="19" fillId="0" borderId="0" applyNumberFormat="0" applyFill="0" applyBorder="0" applyAlignment="0" applyProtection="0">
      <alignment vertical="center"/>
    </xf>
    <xf numFmtId="0" fontId="21" fillId="11" borderId="0" applyNumberFormat="0" applyBorder="0" applyAlignment="0" applyProtection="0">
      <alignment vertical="center"/>
    </xf>
    <xf numFmtId="0" fontId="31"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7" fillId="0" borderId="22" applyNumberFormat="0" applyFill="0" applyAlignment="0" applyProtection="0">
      <alignment vertical="center"/>
    </xf>
    <xf numFmtId="0" fontId="23" fillId="0" borderId="25" applyNumberFormat="0" applyFill="0" applyAlignment="0" applyProtection="0">
      <alignment vertical="center"/>
    </xf>
    <xf numFmtId="0" fontId="23" fillId="0" borderId="0" applyNumberFormat="0" applyFill="0" applyBorder="0" applyAlignment="0" applyProtection="0">
      <alignment vertical="center"/>
    </xf>
    <xf numFmtId="0" fontId="26" fillId="19" borderId="26" applyNumberFormat="0" applyAlignment="0" applyProtection="0">
      <alignment vertical="center"/>
    </xf>
    <xf numFmtId="0" fontId="12" fillId="28" borderId="0" applyNumberFormat="0" applyBorder="0" applyAlignment="0" applyProtection="0">
      <alignment vertical="center"/>
    </xf>
    <xf numFmtId="0" fontId="28" fillId="27" borderId="0" applyNumberFormat="0" applyBorder="0" applyAlignment="0" applyProtection="0">
      <alignment vertical="center"/>
    </xf>
    <xf numFmtId="0" fontId="30" fillId="15" borderId="28" applyNumberFormat="0" applyAlignment="0" applyProtection="0">
      <alignment vertical="center"/>
    </xf>
    <xf numFmtId="0" fontId="21" fillId="26" borderId="0" applyNumberFormat="0" applyBorder="0" applyAlignment="0" applyProtection="0">
      <alignment vertical="center"/>
    </xf>
    <xf numFmtId="0" fontId="25" fillId="15" borderId="26" applyNumberFormat="0" applyAlignment="0" applyProtection="0">
      <alignment vertical="center"/>
    </xf>
    <xf numFmtId="0" fontId="22" fillId="0" borderId="24" applyNumberFormat="0" applyFill="0" applyAlignment="0" applyProtection="0">
      <alignment vertical="center"/>
    </xf>
    <xf numFmtId="0" fontId="14" fillId="0" borderId="21" applyNumberFormat="0" applyFill="0" applyAlignment="0" applyProtection="0">
      <alignment vertical="center"/>
    </xf>
    <xf numFmtId="0" fontId="13" fillId="4" borderId="0" applyNumberFormat="0" applyBorder="0" applyAlignment="0" applyProtection="0">
      <alignment vertical="center"/>
    </xf>
    <xf numFmtId="0" fontId="18" fillId="7" borderId="0" applyNumberFormat="0" applyBorder="0" applyAlignment="0" applyProtection="0">
      <alignment vertical="center"/>
    </xf>
    <xf numFmtId="0" fontId="12" fillId="24" borderId="0" applyNumberFormat="0" applyBorder="0" applyAlignment="0" applyProtection="0">
      <alignment vertical="center"/>
    </xf>
    <xf numFmtId="0" fontId="21" fillId="10" borderId="0" applyNumberFormat="0" applyBorder="0" applyAlignment="0" applyProtection="0">
      <alignment vertical="center"/>
    </xf>
    <xf numFmtId="0" fontId="12" fillId="23" borderId="0" applyNumberFormat="0" applyBorder="0" applyAlignment="0" applyProtection="0">
      <alignment vertical="center"/>
    </xf>
    <xf numFmtId="0" fontId="12" fillId="3" borderId="0" applyNumberFormat="0" applyBorder="0" applyAlignment="0" applyProtection="0">
      <alignment vertical="center"/>
    </xf>
    <xf numFmtId="0" fontId="21" fillId="14" borderId="0" applyNumberFormat="0" applyBorder="0" applyAlignment="0" applyProtection="0">
      <alignment vertical="center"/>
    </xf>
    <xf numFmtId="0" fontId="21" fillId="18" borderId="0" applyNumberFormat="0" applyBorder="0" applyAlignment="0" applyProtection="0">
      <alignment vertical="center"/>
    </xf>
    <xf numFmtId="0" fontId="12" fillId="13" borderId="0" applyNumberFormat="0" applyBorder="0" applyAlignment="0" applyProtection="0">
      <alignment vertical="center"/>
    </xf>
    <xf numFmtId="0" fontId="12" fillId="6" borderId="0" applyNumberFormat="0" applyBorder="0" applyAlignment="0" applyProtection="0">
      <alignment vertical="center"/>
    </xf>
    <xf numFmtId="0" fontId="21" fillId="32" borderId="0" applyNumberFormat="0" applyBorder="0" applyAlignment="0" applyProtection="0">
      <alignment vertical="center"/>
    </xf>
    <xf numFmtId="0" fontId="12" fillId="12" borderId="0" applyNumberFormat="0" applyBorder="0" applyAlignment="0" applyProtection="0">
      <alignment vertical="center"/>
    </xf>
    <xf numFmtId="0" fontId="21" fillId="22" borderId="0" applyNumberFormat="0" applyBorder="0" applyAlignment="0" applyProtection="0">
      <alignment vertical="center"/>
    </xf>
    <xf numFmtId="0" fontId="21" fillId="31" borderId="0" applyNumberFormat="0" applyBorder="0" applyAlignment="0" applyProtection="0">
      <alignment vertical="center"/>
    </xf>
    <xf numFmtId="0" fontId="12" fillId="5" borderId="0" applyNumberFormat="0" applyBorder="0" applyAlignment="0" applyProtection="0">
      <alignment vertical="center"/>
    </xf>
    <xf numFmtId="0" fontId="21" fillId="30" borderId="0" applyNumberFormat="0" applyBorder="0" applyAlignment="0" applyProtection="0">
      <alignment vertical="center"/>
    </xf>
    <xf numFmtId="0" fontId="12" fillId="17" borderId="0" applyNumberFormat="0" applyBorder="0" applyAlignment="0" applyProtection="0">
      <alignment vertical="center"/>
    </xf>
    <xf numFmtId="0" fontId="12" fillId="2" borderId="0" applyNumberFormat="0" applyBorder="0" applyAlignment="0" applyProtection="0">
      <alignment vertical="center"/>
    </xf>
    <xf numFmtId="0" fontId="21" fillId="9" borderId="0" applyNumberFormat="0" applyBorder="0" applyAlignment="0" applyProtection="0">
      <alignment vertical="center"/>
    </xf>
    <xf numFmtId="0" fontId="12" fillId="21" borderId="0" applyNumberFormat="0" applyBorder="0" applyAlignment="0" applyProtection="0">
      <alignment vertical="center"/>
    </xf>
  </cellStyleXfs>
  <cellXfs count="65">
    <xf numFmtId="0" fontId="0" fillId="0" borderId="0" xfId="0"/>
    <xf numFmtId="0" fontId="1" fillId="0" borderId="0" xfId="0" applyFont="1"/>
    <xf numFmtId="9" fontId="0" fillId="0" borderId="0" xfId="0" applyNumberFormat="1"/>
    <xf numFmtId="0" fontId="0" fillId="0" borderId="0" xfId="0" applyProtection="1"/>
    <xf numFmtId="0" fontId="2" fillId="0" borderId="1" xfId="0" applyFont="1" applyBorder="1" applyAlignment="1" applyProtection="1">
      <alignment horizontal="center"/>
    </xf>
    <xf numFmtId="0" fontId="2" fillId="0" borderId="2" xfId="0" applyFont="1" applyBorder="1" applyAlignment="1" applyProtection="1">
      <alignment horizontal="center"/>
    </xf>
    <xf numFmtId="0" fontId="2" fillId="0" borderId="3" xfId="0" applyFont="1" applyBorder="1" applyAlignment="1" applyProtection="1">
      <alignment horizontal="center"/>
    </xf>
    <xf numFmtId="0" fontId="3" fillId="0" borderId="4" xfId="0" applyFont="1" applyBorder="1" applyAlignment="1" applyProtection="1">
      <alignment horizontal="center" wrapText="1"/>
    </xf>
    <xf numFmtId="0" fontId="3" fillId="0" borderId="5" xfId="0" applyFont="1" applyBorder="1" applyAlignment="1" applyProtection="1">
      <alignment horizontal="center" wrapText="1"/>
    </xf>
    <xf numFmtId="0" fontId="3" fillId="0" borderId="6" xfId="0" applyFont="1" applyBorder="1" applyAlignment="1" applyProtection="1">
      <alignment horizontal="center" wrapText="1"/>
    </xf>
    <xf numFmtId="0" fontId="3" fillId="0" borderId="7" xfId="0" applyFont="1" applyBorder="1" applyAlignment="1" applyProtection="1">
      <alignment horizontal="center" wrapText="1"/>
    </xf>
    <xf numFmtId="0" fontId="3" fillId="0" borderId="8" xfId="0" applyFont="1" applyBorder="1" applyAlignment="1" applyProtection="1">
      <alignment horizontal="center" wrapText="1"/>
    </xf>
    <xf numFmtId="0" fontId="3" fillId="0" borderId="9" xfId="0" applyFont="1" applyBorder="1" applyAlignment="1" applyProtection="1">
      <alignment horizontal="center" wrapText="1"/>
    </xf>
    <xf numFmtId="0" fontId="3" fillId="0" borderId="10" xfId="0" applyFont="1" applyBorder="1" applyAlignment="1" applyProtection="1">
      <alignment horizontal="center" wrapText="1"/>
    </xf>
    <xf numFmtId="0" fontId="3" fillId="0" borderId="11" xfId="0" applyFont="1" applyBorder="1" applyAlignment="1" applyProtection="1">
      <alignment horizontal="center" wrapText="1"/>
    </xf>
    <xf numFmtId="9" fontId="3" fillId="0" borderId="7" xfId="0" applyNumberFormat="1" applyFont="1" applyBorder="1" applyAlignment="1" applyProtection="1">
      <alignment horizontal="center" vertical="center" wrapText="1"/>
    </xf>
    <xf numFmtId="9" fontId="3" fillId="0" borderId="8" xfId="0" applyNumberFormat="1" applyFont="1" applyBorder="1" applyAlignment="1" applyProtection="1">
      <alignment horizontal="center" vertical="center" wrapText="1"/>
    </xf>
    <xf numFmtId="9" fontId="3" fillId="0" borderId="9" xfId="0" applyNumberFormat="1" applyFont="1" applyBorder="1" applyAlignment="1" applyProtection="1">
      <alignment horizontal="center" vertical="center" wrapText="1"/>
    </xf>
    <xf numFmtId="0" fontId="4" fillId="0" borderId="10" xfId="0" applyFont="1" applyBorder="1" applyAlignment="1" applyProtection="1">
      <alignment horizontal="center" vertical="center" wrapText="1"/>
    </xf>
    <xf numFmtId="0" fontId="4" fillId="0" borderId="11" xfId="0" applyFont="1" applyBorder="1" applyAlignment="1" applyProtection="1">
      <alignment horizontal="center" vertical="center" wrapText="1"/>
    </xf>
    <xf numFmtId="0" fontId="5" fillId="0" borderId="12" xfId="0" applyFont="1" applyBorder="1" applyAlignment="1" applyProtection="1">
      <alignment horizontal="center"/>
    </xf>
    <xf numFmtId="0" fontId="5" fillId="0" borderId="0" xfId="0" applyFont="1" applyBorder="1" applyAlignment="1" applyProtection="1">
      <alignment horizontal="center"/>
    </xf>
    <xf numFmtId="0" fontId="5" fillId="0" borderId="13" xfId="0" applyFont="1" applyBorder="1" applyAlignment="1" applyProtection="1">
      <alignment horizontal="center"/>
    </xf>
    <xf numFmtId="0" fontId="3" fillId="0" borderId="12" xfId="0" applyFont="1" applyBorder="1" applyAlignment="1" applyProtection="1">
      <alignment horizontal="left" wrapText="1"/>
    </xf>
    <xf numFmtId="0" fontId="3" fillId="0" borderId="0" xfId="0" applyFont="1" applyBorder="1" applyAlignment="1" applyProtection="1">
      <alignment horizontal="left" wrapText="1"/>
    </xf>
    <xf numFmtId="0" fontId="6" fillId="0" borderId="0" xfId="0" applyFont="1" applyBorder="1" applyAlignment="1" applyProtection="1">
      <alignment horizontal="left"/>
    </xf>
    <xf numFmtId="0" fontId="0" fillId="0" borderId="0" xfId="0" applyBorder="1" applyProtection="1"/>
    <xf numFmtId="0" fontId="7" fillId="0" borderId="13" xfId="0" applyFont="1" applyBorder="1" applyAlignment="1" applyProtection="1">
      <alignment horizontal="left"/>
    </xf>
    <xf numFmtId="0" fontId="3" fillId="0" borderId="14" xfId="0" applyFont="1" applyBorder="1" applyAlignment="1" applyProtection="1">
      <alignment horizontal="left" wrapText="1"/>
    </xf>
    <xf numFmtId="0" fontId="3" fillId="0" borderId="15" xfId="0" applyFont="1" applyBorder="1" applyAlignment="1" applyProtection="1">
      <alignment horizontal="left" wrapText="1"/>
    </xf>
    <xf numFmtId="0" fontId="3" fillId="0" borderId="16" xfId="0" applyFont="1" applyBorder="1" applyAlignment="1" applyProtection="1">
      <alignment horizontal="left" wrapText="1"/>
    </xf>
    <xf numFmtId="0" fontId="4" fillId="0" borderId="17" xfId="0" applyFont="1" applyBorder="1" applyAlignment="1" applyProtection="1">
      <alignment horizontal="left" vertical="top" wrapText="1"/>
    </xf>
    <xf numFmtId="0" fontId="4" fillId="0" borderId="18" xfId="0" applyFont="1" applyBorder="1" applyAlignment="1" applyProtection="1">
      <alignment horizontal="left" vertical="top" wrapText="1"/>
    </xf>
    <xf numFmtId="0" fontId="4" fillId="0" borderId="19" xfId="0" applyFont="1" applyBorder="1" applyAlignment="1" applyProtection="1">
      <alignment horizontal="left" vertical="top" wrapText="1"/>
    </xf>
    <xf numFmtId="0" fontId="4" fillId="0" borderId="0" xfId="0" applyFont="1" applyBorder="1" applyAlignment="1" applyProtection="1">
      <alignment vertical="top" wrapText="1"/>
    </xf>
    <xf numFmtId="0" fontId="0" fillId="0" borderId="0" xfId="0" applyAlignment="1" applyProtection="1">
      <alignment horizontal="left" wrapText="1"/>
    </xf>
    <xf numFmtId="0" fontId="8" fillId="0" borderId="0" xfId="0" applyFont="1" applyAlignment="1" applyProtection="1">
      <alignment horizontal="left" wrapText="1"/>
    </xf>
    <xf numFmtId="0" fontId="1" fillId="0" borderId="0" xfId="0" applyFont="1" applyAlignment="1" applyProtection="1">
      <alignment horizontal="left" wrapText="1"/>
    </xf>
    <xf numFmtId="0" fontId="0" fillId="0" borderId="0" xfId="0" applyAlignment="1" applyProtection="1">
      <alignment horizontal="left"/>
      <protection locked="0"/>
    </xf>
    <xf numFmtId="0" fontId="0" fillId="0" borderId="0" xfId="0" applyAlignment="1" applyProtection="1">
      <alignment vertical="top" wrapText="1"/>
    </xf>
    <xf numFmtId="0" fontId="1" fillId="0" borderId="10" xfId="0" applyFont="1" applyBorder="1" applyAlignment="1" applyProtection="1">
      <alignment horizontal="center" vertical="top" wrapText="1"/>
    </xf>
    <xf numFmtId="0" fontId="1" fillId="0" borderId="9" xfId="0" applyFont="1" applyBorder="1" applyAlignment="1" applyProtection="1">
      <alignment horizontal="center" vertical="top" wrapText="1"/>
    </xf>
    <xf numFmtId="0" fontId="1" fillId="0" borderId="8" xfId="0" applyFont="1" applyBorder="1" applyAlignment="1" applyProtection="1">
      <alignment horizontal="center" vertical="top" wrapText="1"/>
    </xf>
    <xf numFmtId="9" fontId="1" fillId="0" borderId="9" xfId="0" applyNumberFormat="1" applyFont="1" applyBorder="1" applyAlignment="1" applyProtection="1">
      <alignment horizontal="left" vertical="top" wrapText="1"/>
    </xf>
    <xf numFmtId="9" fontId="1" fillId="0" borderId="10" xfId="0" applyNumberFormat="1" applyFont="1" applyBorder="1" applyAlignment="1" applyProtection="1">
      <alignment horizontal="center" vertical="center" wrapText="1"/>
    </xf>
    <xf numFmtId="0" fontId="1" fillId="0" borderId="9" xfId="6" applyNumberFormat="1" applyFont="1" applyBorder="1" applyAlignment="1" applyProtection="1">
      <alignment horizontal="center" vertical="center" wrapText="1"/>
    </xf>
    <xf numFmtId="0" fontId="9" fillId="0" borderId="8" xfId="6" applyNumberFormat="1" applyFont="1" applyBorder="1" applyAlignment="1" applyProtection="1">
      <alignment horizontal="center" vertical="center" wrapText="1"/>
    </xf>
    <xf numFmtId="0" fontId="0" fillId="0" borderId="9" xfId="0" applyBorder="1" applyAlignment="1" applyProtection="1">
      <alignment vertical="top" wrapText="1"/>
    </xf>
    <xf numFmtId="0" fontId="1" fillId="0" borderId="20" xfId="0" applyFont="1" applyBorder="1" applyAlignment="1" applyProtection="1">
      <alignment horizontal="center" vertical="top" wrapText="1"/>
    </xf>
    <xf numFmtId="9" fontId="1" fillId="0" borderId="20" xfId="0" applyNumberFormat="1" applyFont="1" applyBorder="1" applyAlignment="1" applyProtection="1">
      <alignment horizontal="left" vertical="top" wrapText="1"/>
    </xf>
    <xf numFmtId="9" fontId="1" fillId="0" borderId="20" xfId="0" applyNumberFormat="1" applyFont="1" applyBorder="1" applyAlignment="1" applyProtection="1">
      <alignment horizontal="center" vertical="center" wrapText="1"/>
    </xf>
    <xf numFmtId="0" fontId="1" fillId="0" borderId="20" xfId="6" applyNumberFormat="1" applyFont="1" applyBorder="1" applyAlignment="1" applyProtection="1">
      <alignment horizontal="center" vertical="center" wrapText="1"/>
    </xf>
    <xf numFmtId="0" fontId="9" fillId="0" borderId="20" xfId="6" applyNumberFormat="1" applyFont="1" applyBorder="1" applyAlignment="1" applyProtection="1">
      <alignment horizontal="center" vertical="center" wrapText="1"/>
    </xf>
    <xf numFmtId="0" fontId="0" fillId="0" borderId="20" xfId="0" applyBorder="1" applyAlignment="1" applyProtection="1">
      <alignment vertical="top" wrapText="1"/>
    </xf>
    <xf numFmtId="0" fontId="0" fillId="0" borderId="20" xfId="0" applyBorder="1" applyAlignment="1" applyProtection="1">
      <alignment horizontal="left" vertical="top" wrapText="1"/>
    </xf>
    <xf numFmtId="0" fontId="0" fillId="0" borderId="0" xfId="0" applyAlignment="1" applyProtection="1">
      <alignment horizontal="left" vertical="top" wrapText="1"/>
    </xf>
    <xf numFmtId="0" fontId="8" fillId="0" borderId="0" xfId="0" applyFont="1"/>
    <xf numFmtId="0" fontId="0" fillId="0" borderId="15" xfId="0" applyBorder="1" applyAlignment="1" applyProtection="1">
      <alignment horizontal="left"/>
      <protection locked="0"/>
    </xf>
    <xf numFmtId="0" fontId="0" fillId="0" borderId="0" xfId="0" applyAlignment="1">
      <alignment horizontal="left"/>
    </xf>
    <xf numFmtId="0" fontId="10" fillId="0" borderId="0" xfId="0" applyFont="1"/>
    <xf numFmtId="0" fontId="1" fillId="0" borderId="15" xfId="0" applyFont="1" applyBorder="1" applyAlignment="1" applyProtection="1">
      <alignment horizontal="left"/>
      <protection locked="0"/>
    </xf>
    <xf numFmtId="0" fontId="11" fillId="0" borderId="0" xfId="0" applyFont="1"/>
    <xf numFmtId="0" fontId="9" fillId="0" borderId="0" xfId="0" applyFont="1"/>
    <xf numFmtId="0" fontId="1" fillId="0" borderId="0" xfId="0" applyFont="1" applyAlignment="1">
      <alignment wrapText="1"/>
    </xf>
    <xf numFmtId="0" fontId="1" fillId="0" borderId="0" xfId="0" applyFont="1" applyAlignment="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GBox" noThreeD="1" val="0"/>
</file>

<file path=xl/ctrlProps/ctrlProp10.xml><?xml version="1.0" encoding="utf-8"?>
<formControlPr xmlns="http://schemas.microsoft.com/office/spreadsheetml/2009/9/main" objectType="GBox" noThreeD="1" val="0"/>
</file>

<file path=xl/ctrlProps/ctrlProp100.xml><?xml version="1.0" encoding="utf-8"?>
<formControlPr xmlns="http://schemas.microsoft.com/office/spreadsheetml/2009/9/main" objectType="GBox" noThreeD="1" val="0"/>
</file>

<file path=xl/ctrlProps/ctrlProp101.xml><?xml version="1.0" encoding="utf-8"?>
<formControlPr xmlns="http://schemas.microsoft.com/office/spreadsheetml/2009/9/main" objectType="GBox" noThreeD="1" val="0"/>
</file>

<file path=xl/ctrlProps/ctrlProp102.xml><?xml version="1.0" encoding="utf-8"?>
<formControlPr xmlns="http://schemas.microsoft.com/office/spreadsheetml/2009/9/main" objectType="GBox" noThreeD="1" val="0"/>
</file>

<file path=xl/ctrlProps/ctrlProp103.xml><?xml version="1.0" encoding="utf-8"?>
<formControlPr xmlns="http://schemas.microsoft.com/office/spreadsheetml/2009/9/main" objectType="GBox" noThreeD="1" val="0"/>
</file>

<file path=xl/ctrlProps/ctrlProp104.xml><?xml version="1.0" encoding="utf-8"?>
<formControlPr xmlns="http://schemas.microsoft.com/office/spreadsheetml/2009/9/main" objectType="GBox" noThreeD="1" val="0"/>
</file>

<file path=xl/ctrlProps/ctrlProp105.xml><?xml version="1.0" encoding="utf-8"?>
<formControlPr xmlns="http://schemas.microsoft.com/office/spreadsheetml/2009/9/main" objectType="GBox" noThreeD="1" val="0"/>
</file>

<file path=xl/ctrlProps/ctrlProp106.xml><?xml version="1.0" encoding="utf-8"?>
<formControlPr xmlns="http://schemas.microsoft.com/office/spreadsheetml/2009/9/main" objectType="GBox" noThreeD="1" val="0"/>
</file>

<file path=xl/ctrlProps/ctrlProp107.xml><?xml version="1.0" encoding="utf-8"?>
<formControlPr xmlns="http://schemas.microsoft.com/office/spreadsheetml/2009/9/main" objectType="GBox" noThreeD="1" val="0"/>
</file>

<file path=xl/ctrlProps/ctrlProp108.xml><?xml version="1.0" encoding="utf-8"?>
<formControlPr xmlns="http://schemas.microsoft.com/office/spreadsheetml/2009/9/main" objectType="GBox" noThreeD="1" val="0"/>
</file>

<file path=xl/ctrlProps/ctrlProp109.xml><?xml version="1.0" encoding="utf-8"?>
<formControlPr xmlns="http://schemas.microsoft.com/office/spreadsheetml/2009/9/main" objectType="GBox" noThreeD="1" val="0"/>
</file>

<file path=xl/ctrlProps/ctrlProp11.xml><?xml version="1.0" encoding="utf-8"?>
<formControlPr xmlns="http://schemas.microsoft.com/office/spreadsheetml/2009/9/main" objectType="GBox" noThreeD="1" val="0"/>
</file>

<file path=xl/ctrlProps/ctrlProp110.xml><?xml version="1.0" encoding="utf-8"?>
<formControlPr xmlns="http://schemas.microsoft.com/office/spreadsheetml/2009/9/main" objectType="GBox" noThreeD="1" val="0"/>
</file>

<file path=xl/ctrlProps/ctrlProp111.xml><?xml version="1.0" encoding="utf-8"?>
<formControlPr xmlns="http://schemas.microsoft.com/office/spreadsheetml/2009/9/main" objectType="GBox" noThreeD="1" val="0"/>
</file>

<file path=xl/ctrlProps/ctrlProp112.xml><?xml version="1.0" encoding="utf-8"?>
<formControlPr xmlns="http://schemas.microsoft.com/office/spreadsheetml/2009/9/main" objectType="GBox" noThreeD="1" val="0"/>
</file>

<file path=xl/ctrlProps/ctrlProp113.xml><?xml version="1.0" encoding="utf-8"?>
<formControlPr xmlns="http://schemas.microsoft.com/office/spreadsheetml/2009/9/main" objectType="GBox" noThreeD="1" val="0"/>
</file>

<file path=xl/ctrlProps/ctrlProp114.xml><?xml version="1.0" encoding="utf-8"?>
<formControlPr xmlns="http://schemas.microsoft.com/office/spreadsheetml/2009/9/main" objectType="GBox" noThreeD="1" val="0"/>
</file>

<file path=xl/ctrlProps/ctrlProp115.xml><?xml version="1.0" encoding="utf-8"?>
<formControlPr xmlns="http://schemas.microsoft.com/office/spreadsheetml/2009/9/main" objectType="GBox" noThreeD="1" val="0"/>
</file>

<file path=xl/ctrlProps/ctrlProp116.xml><?xml version="1.0" encoding="utf-8"?>
<formControlPr xmlns="http://schemas.microsoft.com/office/spreadsheetml/2009/9/main" objectType="GBox" noThreeD="1" val="0"/>
</file>

<file path=xl/ctrlProps/ctrlProp117.xml><?xml version="1.0" encoding="utf-8"?>
<formControlPr xmlns="http://schemas.microsoft.com/office/spreadsheetml/2009/9/main" objectType="GBox" noThreeD="1" val="0"/>
</file>

<file path=xl/ctrlProps/ctrlProp118.xml><?xml version="1.0" encoding="utf-8"?>
<formControlPr xmlns="http://schemas.microsoft.com/office/spreadsheetml/2009/9/main" objectType="GBox" noThreeD="1" val="0"/>
</file>

<file path=xl/ctrlProps/ctrlProp119.xml><?xml version="1.0" encoding="utf-8"?>
<formControlPr xmlns="http://schemas.microsoft.com/office/spreadsheetml/2009/9/main" objectType="GBox" noThreeD="1" val="0"/>
</file>

<file path=xl/ctrlProps/ctrlProp12.xml><?xml version="1.0" encoding="utf-8"?>
<formControlPr xmlns="http://schemas.microsoft.com/office/spreadsheetml/2009/9/main" objectType="GBox" noThreeD="1" val="0"/>
</file>

<file path=xl/ctrlProps/ctrlProp120.xml><?xml version="1.0" encoding="utf-8"?>
<formControlPr xmlns="http://schemas.microsoft.com/office/spreadsheetml/2009/9/main" objectType="GBox" noThreeD="1" val="0"/>
</file>

<file path=xl/ctrlProps/ctrlProp121.xml><?xml version="1.0" encoding="utf-8"?>
<formControlPr xmlns="http://schemas.microsoft.com/office/spreadsheetml/2009/9/main" objectType="GBox" noThreeD="1" val="0"/>
</file>

<file path=xl/ctrlProps/ctrlProp122.xml><?xml version="1.0" encoding="utf-8"?>
<formControlPr xmlns="http://schemas.microsoft.com/office/spreadsheetml/2009/9/main" objectType="GBox" noThreeD="1" val="0"/>
</file>

<file path=xl/ctrlProps/ctrlProp123.xml><?xml version="1.0" encoding="utf-8"?>
<formControlPr xmlns="http://schemas.microsoft.com/office/spreadsheetml/2009/9/main" objectType="GBox" noThreeD="1" val="0"/>
</file>

<file path=xl/ctrlProps/ctrlProp124.xml><?xml version="1.0" encoding="utf-8"?>
<formControlPr xmlns="http://schemas.microsoft.com/office/spreadsheetml/2009/9/main" objectType="GBox" noThreeD="1" val="0"/>
</file>

<file path=xl/ctrlProps/ctrlProp125.xml><?xml version="1.0" encoding="utf-8"?>
<formControlPr xmlns="http://schemas.microsoft.com/office/spreadsheetml/2009/9/main" objectType="GBox" noThreeD="1" val="0"/>
</file>

<file path=xl/ctrlProps/ctrlProp126.xml><?xml version="1.0" encoding="utf-8"?>
<formControlPr xmlns="http://schemas.microsoft.com/office/spreadsheetml/2009/9/main" objectType="GBox" noThreeD="1" val="0"/>
</file>

<file path=xl/ctrlProps/ctrlProp127.xml><?xml version="1.0" encoding="utf-8"?>
<formControlPr xmlns="http://schemas.microsoft.com/office/spreadsheetml/2009/9/main" objectType="GBox" noThreeD="1" val="0"/>
</file>

<file path=xl/ctrlProps/ctrlProp128.xml><?xml version="1.0" encoding="utf-8"?>
<formControlPr xmlns="http://schemas.microsoft.com/office/spreadsheetml/2009/9/main" objectType="GBox" noThreeD="1" val="0"/>
</file>

<file path=xl/ctrlProps/ctrlProp129.xml><?xml version="1.0" encoding="utf-8"?>
<formControlPr xmlns="http://schemas.microsoft.com/office/spreadsheetml/2009/9/main" objectType="GBox" noThreeD="1" val="0"/>
</file>

<file path=xl/ctrlProps/ctrlProp13.xml><?xml version="1.0" encoding="utf-8"?>
<formControlPr xmlns="http://schemas.microsoft.com/office/spreadsheetml/2009/9/main" objectType="GBox" noThreeD="1" val="0"/>
</file>

<file path=xl/ctrlProps/ctrlProp130.xml><?xml version="1.0" encoding="utf-8"?>
<formControlPr xmlns="http://schemas.microsoft.com/office/spreadsheetml/2009/9/main" objectType="GBox" noThreeD="1" val="0"/>
</file>

<file path=xl/ctrlProps/ctrlProp131.xml><?xml version="1.0" encoding="utf-8"?>
<formControlPr xmlns="http://schemas.microsoft.com/office/spreadsheetml/2009/9/main" objectType="GBox" noThreeD="1" val="0"/>
</file>

<file path=xl/ctrlProps/ctrlProp132.xml><?xml version="1.0" encoding="utf-8"?>
<formControlPr xmlns="http://schemas.microsoft.com/office/spreadsheetml/2009/9/main" objectType="GBox" noThreeD="1" val="0"/>
</file>

<file path=xl/ctrlProps/ctrlProp133.xml><?xml version="1.0" encoding="utf-8"?>
<formControlPr xmlns="http://schemas.microsoft.com/office/spreadsheetml/2009/9/main" objectType="GBox" noThreeD="1" val="0"/>
</file>

<file path=xl/ctrlProps/ctrlProp134.xml><?xml version="1.0" encoding="utf-8"?>
<formControlPr xmlns="http://schemas.microsoft.com/office/spreadsheetml/2009/9/main" objectType="GBox" noThreeD="1" val="0"/>
</file>

<file path=xl/ctrlProps/ctrlProp135.xml><?xml version="1.0" encoding="utf-8"?>
<formControlPr xmlns="http://schemas.microsoft.com/office/spreadsheetml/2009/9/main" objectType="GBox" noThreeD="1" val="0"/>
</file>

<file path=xl/ctrlProps/ctrlProp136.xml><?xml version="1.0" encoding="utf-8"?>
<formControlPr xmlns="http://schemas.microsoft.com/office/spreadsheetml/2009/9/main" objectType="GBox" noThreeD="1" val="0"/>
</file>

<file path=xl/ctrlProps/ctrlProp137.xml><?xml version="1.0" encoding="utf-8"?>
<formControlPr xmlns="http://schemas.microsoft.com/office/spreadsheetml/2009/9/main" objectType="GBox" noThreeD="1" val="0"/>
</file>

<file path=xl/ctrlProps/ctrlProp138.xml><?xml version="1.0" encoding="utf-8"?>
<formControlPr xmlns="http://schemas.microsoft.com/office/spreadsheetml/2009/9/main" objectType="GBox" noThreeD="1" val="0"/>
</file>

<file path=xl/ctrlProps/ctrlProp139.xml><?xml version="1.0" encoding="utf-8"?>
<formControlPr xmlns="http://schemas.microsoft.com/office/spreadsheetml/2009/9/main" objectType="GBox" noThreeD="1" val="0"/>
</file>

<file path=xl/ctrlProps/ctrlProp14.xml><?xml version="1.0" encoding="utf-8"?>
<formControlPr xmlns="http://schemas.microsoft.com/office/spreadsheetml/2009/9/main" objectType="GBox" noThreeD="1" val="0"/>
</file>

<file path=xl/ctrlProps/ctrlProp140.xml><?xml version="1.0" encoding="utf-8"?>
<formControlPr xmlns="http://schemas.microsoft.com/office/spreadsheetml/2009/9/main" objectType="GBox" noThreeD="1" val="0"/>
</file>

<file path=xl/ctrlProps/ctrlProp141.xml><?xml version="1.0" encoding="utf-8"?>
<formControlPr xmlns="http://schemas.microsoft.com/office/spreadsheetml/2009/9/main" objectType="GBox" noThreeD="1" val="0"/>
</file>

<file path=xl/ctrlProps/ctrlProp142.xml><?xml version="1.0" encoding="utf-8"?>
<formControlPr xmlns="http://schemas.microsoft.com/office/spreadsheetml/2009/9/main" objectType="GBox" noThreeD="1" val="0"/>
</file>

<file path=xl/ctrlProps/ctrlProp143.xml><?xml version="1.0" encoding="utf-8"?>
<formControlPr xmlns="http://schemas.microsoft.com/office/spreadsheetml/2009/9/main" objectType="GBox" noThreeD="1" val="0"/>
</file>

<file path=xl/ctrlProps/ctrlProp144.xml><?xml version="1.0" encoding="utf-8"?>
<formControlPr xmlns="http://schemas.microsoft.com/office/spreadsheetml/2009/9/main" objectType="GBox" noThreeD="1" val="0"/>
</file>

<file path=xl/ctrlProps/ctrlProp145.xml><?xml version="1.0" encoding="utf-8"?>
<formControlPr xmlns="http://schemas.microsoft.com/office/spreadsheetml/2009/9/main" objectType="GBox" noThreeD="1" val="0"/>
</file>

<file path=xl/ctrlProps/ctrlProp146.xml><?xml version="1.0" encoding="utf-8"?>
<formControlPr xmlns="http://schemas.microsoft.com/office/spreadsheetml/2009/9/main" objectType="GBox" noThreeD="1" val="0"/>
</file>

<file path=xl/ctrlProps/ctrlProp147.xml><?xml version="1.0" encoding="utf-8"?>
<formControlPr xmlns="http://schemas.microsoft.com/office/spreadsheetml/2009/9/main" objectType="GBox" noThreeD="1" val="0"/>
</file>

<file path=xl/ctrlProps/ctrlProp148.xml><?xml version="1.0" encoding="utf-8"?>
<formControlPr xmlns="http://schemas.microsoft.com/office/spreadsheetml/2009/9/main" objectType="GBox" noThreeD="1" val="0"/>
</file>

<file path=xl/ctrlProps/ctrlProp149.xml><?xml version="1.0" encoding="utf-8"?>
<formControlPr xmlns="http://schemas.microsoft.com/office/spreadsheetml/2009/9/main" objectType="GBox" noThreeD="1" val="0"/>
</file>

<file path=xl/ctrlProps/ctrlProp15.xml><?xml version="1.0" encoding="utf-8"?>
<formControlPr xmlns="http://schemas.microsoft.com/office/spreadsheetml/2009/9/main" objectType="GBox" noThreeD="1" val="0"/>
</file>

<file path=xl/ctrlProps/ctrlProp150.xml><?xml version="1.0" encoding="utf-8"?>
<formControlPr xmlns="http://schemas.microsoft.com/office/spreadsheetml/2009/9/main" objectType="GBox" noThreeD="1" val="0"/>
</file>

<file path=xl/ctrlProps/ctrlProp151.xml><?xml version="1.0" encoding="utf-8"?>
<formControlPr xmlns="http://schemas.microsoft.com/office/spreadsheetml/2009/9/main" objectType="GBox" noThreeD="1" val="0"/>
</file>

<file path=xl/ctrlProps/ctrlProp152.xml><?xml version="1.0" encoding="utf-8"?>
<formControlPr xmlns="http://schemas.microsoft.com/office/spreadsheetml/2009/9/main" objectType="GBox" noThreeD="1" val="0"/>
</file>

<file path=xl/ctrlProps/ctrlProp153.xml><?xml version="1.0" encoding="utf-8"?>
<formControlPr xmlns="http://schemas.microsoft.com/office/spreadsheetml/2009/9/main" objectType="GBox" noThreeD="1" val="0"/>
</file>

<file path=xl/ctrlProps/ctrlProp154.xml><?xml version="1.0" encoding="utf-8"?>
<formControlPr xmlns="http://schemas.microsoft.com/office/spreadsheetml/2009/9/main" objectType="GBox" noThreeD="1" val="0"/>
</file>

<file path=xl/ctrlProps/ctrlProp155.xml><?xml version="1.0" encoding="utf-8"?>
<formControlPr xmlns="http://schemas.microsoft.com/office/spreadsheetml/2009/9/main" objectType="GBox" noThreeD="1" val="0"/>
</file>

<file path=xl/ctrlProps/ctrlProp156.xml><?xml version="1.0" encoding="utf-8"?>
<formControlPr xmlns="http://schemas.microsoft.com/office/spreadsheetml/2009/9/main" objectType="GBox" noThreeD="1" val="0"/>
</file>

<file path=xl/ctrlProps/ctrlProp157.xml><?xml version="1.0" encoding="utf-8"?>
<formControlPr xmlns="http://schemas.microsoft.com/office/spreadsheetml/2009/9/main" objectType="GBox" noThreeD="1" val="0"/>
</file>

<file path=xl/ctrlProps/ctrlProp158.xml><?xml version="1.0" encoding="utf-8"?>
<formControlPr xmlns="http://schemas.microsoft.com/office/spreadsheetml/2009/9/main" objectType="GBox" noThreeD="1" val="0"/>
</file>

<file path=xl/ctrlProps/ctrlProp159.xml><?xml version="1.0" encoding="utf-8"?>
<formControlPr xmlns="http://schemas.microsoft.com/office/spreadsheetml/2009/9/main" objectType="GBox" noThreeD="1" val="0"/>
</file>

<file path=xl/ctrlProps/ctrlProp16.xml><?xml version="1.0" encoding="utf-8"?>
<formControlPr xmlns="http://schemas.microsoft.com/office/spreadsheetml/2009/9/main" objectType="GBox" noThreeD="1" val="0"/>
</file>

<file path=xl/ctrlProps/ctrlProp160.xml><?xml version="1.0" encoding="utf-8"?>
<formControlPr xmlns="http://schemas.microsoft.com/office/spreadsheetml/2009/9/main" objectType="GBox" noThreeD="1" val="0"/>
</file>

<file path=xl/ctrlProps/ctrlProp161.xml><?xml version="1.0" encoding="utf-8"?>
<formControlPr xmlns="http://schemas.microsoft.com/office/spreadsheetml/2009/9/main" objectType="GBox" noThreeD="1" val="0"/>
</file>

<file path=xl/ctrlProps/ctrlProp162.xml><?xml version="1.0" encoding="utf-8"?>
<formControlPr xmlns="http://schemas.microsoft.com/office/spreadsheetml/2009/9/main" objectType="GBox" noThreeD="1" val="0"/>
</file>

<file path=xl/ctrlProps/ctrlProp163.xml><?xml version="1.0" encoding="utf-8"?>
<formControlPr xmlns="http://schemas.microsoft.com/office/spreadsheetml/2009/9/main" objectType="GBox" noThreeD="1" val="0"/>
</file>

<file path=xl/ctrlProps/ctrlProp164.xml><?xml version="1.0" encoding="utf-8"?>
<formControlPr xmlns="http://schemas.microsoft.com/office/spreadsheetml/2009/9/main" objectType="GBox" noThreeD="1" val="0"/>
</file>

<file path=xl/ctrlProps/ctrlProp165.xml><?xml version="1.0" encoding="utf-8"?>
<formControlPr xmlns="http://schemas.microsoft.com/office/spreadsheetml/2009/9/main" objectType="GBox" noThreeD="1" val="0"/>
</file>

<file path=xl/ctrlProps/ctrlProp166.xml><?xml version="1.0" encoding="utf-8"?>
<formControlPr xmlns="http://schemas.microsoft.com/office/spreadsheetml/2009/9/main" objectType="GBox" noThreeD="1" val="0"/>
</file>

<file path=xl/ctrlProps/ctrlProp167.xml><?xml version="1.0" encoding="utf-8"?>
<formControlPr xmlns="http://schemas.microsoft.com/office/spreadsheetml/2009/9/main" objectType="GBox" noThreeD="1" val="0"/>
</file>

<file path=xl/ctrlProps/ctrlProp168.xml><?xml version="1.0" encoding="utf-8"?>
<formControlPr xmlns="http://schemas.microsoft.com/office/spreadsheetml/2009/9/main" objectType="GBox" noThreeD="1" val="0"/>
</file>

<file path=xl/ctrlProps/ctrlProp169.xml><?xml version="1.0" encoding="utf-8"?>
<formControlPr xmlns="http://schemas.microsoft.com/office/spreadsheetml/2009/9/main" objectType="GBox" noThreeD="1" val="0"/>
</file>

<file path=xl/ctrlProps/ctrlProp17.xml><?xml version="1.0" encoding="utf-8"?>
<formControlPr xmlns="http://schemas.microsoft.com/office/spreadsheetml/2009/9/main" objectType="GBox" noThreeD="1" val="0"/>
</file>

<file path=xl/ctrlProps/ctrlProp170.xml><?xml version="1.0" encoding="utf-8"?>
<formControlPr xmlns="http://schemas.microsoft.com/office/spreadsheetml/2009/9/main" objectType="GBox" noThreeD="1" val="0"/>
</file>

<file path=xl/ctrlProps/ctrlProp171.xml><?xml version="1.0" encoding="utf-8"?>
<formControlPr xmlns="http://schemas.microsoft.com/office/spreadsheetml/2009/9/main" objectType="GBox" noThreeD="1" val="0"/>
</file>

<file path=xl/ctrlProps/ctrlProp172.xml><?xml version="1.0" encoding="utf-8"?>
<formControlPr xmlns="http://schemas.microsoft.com/office/spreadsheetml/2009/9/main" objectType="GBox" noThreeD="1" val="0"/>
</file>

<file path=xl/ctrlProps/ctrlProp173.xml><?xml version="1.0" encoding="utf-8"?>
<formControlPr xmlns="http://schemas.microsoft.com/office/spreadsheetml/2009/9/main" objectType="GBox" noThreeD="1" val="0"/>
</file>

<file path=xl/ctrlProps/ctrlProp174.xml><?xml version="1.0" encoding="utf-8"?>
<formControlPr xmlns="http://schemas.microsoft.com/office/spreadsheetml/2009/9/main" objectType="GBox" noThreeD="1" val="0"/>
</file>

<file path=xl/ctrlProps/ctrlProp175.xml><?xml version="1.0" encoding="utf-8"?>
<formControlPr xmlns="http://schemas.microsoft.com/office/spreadsheetml/2009/9/main" objectType="GBox" noThreeD="1" val="0"/>
</file>

<file path=xl/ctrlProps/ctrlProp176.xml><?xml version="1.0" encoding="utf-8"?>
<formControlPr xmlns="http://schemas.microsoft.com/office/spreadsheetml/2009/9/main" objectType="GBox" noThreeD="1" val="0"/>
</file>

<file path=xl/ctrlProps/ctrlProp177.xml><?xml version="1.0" encoding="utf-8"?>
<formControlPr xmlns="http://schemas.microsoft.com/office/spreadsheetml/2009/9/main" objectType="GBox" noThreeD="1" val="0"/>
</file>

<file path=xl/ctrlProps/ctrlProp178.xml><?xml version="1.0" encoding="utf-8"?>
<formControlPr xmlns="http://schemas.microsoft.com/office/spreadsheetml/2009/9/main" objectType="GBox" noThreeD="1" val="0"/>
</file>

<file path=xl/ctrlProps/ctrlProp179.xml><?xml version="1.0" encoding="utf-8"?>
<formControlPr xmlns="http://schemas.microsoft.com/office/spreadsheetml/2009/9/main" objectType="GBox" noThreeD="1" val="0"/>
</file>

<file path=xl/ctrlProps/ctrlProp18.xml><?xml version="1.0" encoding="utf-8"?>
<formControlPr xmlns="http://schemas.microsoft.com/office/spreadsheetml/2009/9/main" objectType="GBox" noThreeD="1" val="0"/>
</file>

<file path=xl/ctrlProps/ctrlProp180.xml><?xml version="1.0" encoding="utf-8"?>
<formControlPr xmlns="http://schemas.microsoft.com/office/spreadsheetml/2009/9/main" objectType="GBox" noThreeD="1" val="0"/>
</file>

<file path=xl/ctrlProps/ctrlProp181.xml><?xml version="1.0" encoding="utf-8"?>
<formControlPr xmlns="http://schemas.microsoft.com/office/spreadsheetml/2009/9/main" objectType="GBox" noThreeD="1" val="0"/>
</file>

<file path=xl/ctrlProps/ctrlProp182.xml><?xml version="1.0" encoding="utf-8"?>
<formControlPr xmlns="http://schemas.microsoft.com/office/spreadsheetml/2009/9/main" objectType="GBox" noThreeD="1" val="0"/>
</file>

<file path=xl/ctrlProps/ctrlProp183.xml><?xml version="1.0" encoding="utf-8"?>
<formControlPr xmlns="http://schemas.microsoft.com/office/spreadsheetml/2009/9/main" objectType="GBox" noThreeD="1" val="0"/>
</file>

<file path=xl/ctrlProps/ctrlProp184.xml><?xml version="1.0" encoding="utf-8"?>
<formControlPr xmlns="http://schemas.microsoft.com/office/spreadsheetml/2009/9/main" objectType="GBox" noThreeD="1" val="0"/>
</file>

<file path=xl/ctrlProps/ctrlProp185.xml><?xml version="1.0" encoding="utf-8"?>
<formControlPr xmlns="http://schemas.microsoft.com/office/spreadsheetml/2009/9/main" objectType="GBox" noThreeD="1" val="0"/>
</file>

<file path=xl/ctrlProps/ctrlProp186.xml><?xml version="1.0" encoding="utf-8"?>
<formControlPr xmlns="http://schemas.microsoft.com/office/spreadsheetml/2009/9/main" objectType="GBox" noThreeD="1" val="0"/>
</file>

<file path=xl/ctrlProps/ctrlProp187.xml><?xml version="1.0" encoding="utf-8"?>
<formControlPr xmlns="http://schemas.microsoft.com/office/spreadsheetml/2009/9/main" objectType="GBox" noThreeD="1" val="0"/>
</file>

<file path=xl/ctrlProps/ctrlProp188.xml><?xml version="1.0" encoding="utf-8"?>
<formControlPr xmlns="http://schemas.microsoft.com/office/spreadsheetml/2009/9/main" objectType="GBox" noThreeD="1" val="0"/>
</file>

<file path=xl/ctrlProps/ctrlProp189.xml><?xml version="1.0" encoding="utf-8"?>
<formControlPr xmlns="http://schemas.microsoft.com/office/spreadsheetml/2009/9/main" objectType="GBox" noThreeD="1" val="0"/>
</file>

<file path=xl/ctrlProps/ctrlProp19.xml><?xml version="1.0" encoding="utf-8"?>
<formControlPr xmlns="http://schemas.microsoft.com/office/spreadsheetml/2009/9/main" objectType="GBox" noThreeD="1" val="0"/>
</file>

<file path=xl/ctrlProps/ctrlProp190.xml><?xml version="1.0" encoding="utf-8"?>
<formControlPr xmlns="http://schemas.microsoft.com/office/spreadsheetml/2009/9/main" objectType="GBox" noThreeD="1" val="0"/>
</file>

<file path=xl/ctrlProps/ctrlProp191.xml><?xml version="1.0" encoding="utf-8"?>
<formControlPr xmlns="http://schemas.microsoft.com/office/spreadsheetml/2009/9/main" objectType="GBox" noThreeD="1" val="0"/>
</file>

<file path=xl/ctrlProps/ctrlProp192.xml><?xml version="1.0" encoding="utf-8"?>
<formControlPr xmlns="http://schemas.microsoft.com/office/spreadsheetml/2009/9/main" objectType="GBox" noThreeD="1" val="0"/>
</file>

<file path=xl/ctrlProps/ctrlProp193.xml><?xml version="1.0" encoding="utf-8"?>
<formControlPr xmlns="http://schemas.microsoft.com/office/spreadsheetml/2009/9/main" objectType="GBox" noThreeD="1" val="0"/>
</file>

<file path=xl/ctrlProps/ctrlProp194.xml><?xml version="1.0" encoding="utf-8"?>
<formControlPr xmlns="http://schemas.microsoft.com/office/spreadsheetml/2009/9/main" objectType="GBox" noThreeD="1" val="0"/>
</file>

<file path=xl/ctrlProps/ctrlProp195.xml><?xml version="1.0" encoding="utf-8"?>
<formControlPr xmlns="http://schemas.microsoft.com/office/spreadsheetml/2009/9/main" objectType="GBox" noThreeD="1" val="0"/>
</file>

<file path=xl/ctrlProps/ctrlProp196.xml><?xml version="1.0" encoding="utf-8"?>
<formControlPr xmlns="http://schemas.microsoft.com/office/spreadsheetml/2009/9/main" objectType="GBox" noThreeD="1" val="0"/>
</file>

<file path=xl/ctrlProps/ctrlProp197.xml><?xml version="1.0" encoding="utf-8"?>
<formControlPr xmlns="http://schemas.microsoft.com/office/spreadsheetml/2009/9/main" objectType="GBox" noThreeD="1" val="0"/>
</file>

<file path=xl/ctrlProps/ctrlProp198.xml><?xml version="1.0" encoding="utf-8"?>
<formControlPr xmlns="http://schemas.microsoft.com/office/spreadsheetml/2009/9/main" objectType="GBox" noThreeD="1" val="0"/>
</file>

<file path=xl/ctrlProps/ctrlProp199.xml><?xml version="1.0" encoding="utf-8"?>
<formControlPr xmlns="http://schemas.microsoft.com/office/spreadsheetml/2009/9/main" objectType="GBox" noThreeD="1" val="0"/>
</file>

<file path=xl/ctrlProps/ctrlProp2.xml><?xml version="1.0" encoding="utf-8"?>
<formControlPr xmlns="http://schemas.microsoft.com/office/spreadsheetml/2009/9/main" objectType="GBox" noThreeD="1" val="0"/>
</file>

<file path=xl/ctrlProps/ctrlProp20.xml><?xml version="1.0" encoding="utf-8"?>
<formControlPr xmlns="http://schemas.microsoft.com/office/spreadsheetml/2009/9/main" objectType="GBox" noThreeD="1" val="0"/>
</file>

<file path=xl/ctrlProps/ctrlProp200.xml><?xml version="1.0" encoding="utf-8"?>
<formControlPr xmlns="http://schemas.microsoft.com/office/spreadsheetml/2009/9/main" objectType="GBox" noThreeD="1" val="0"/>
</file>

<file path=xl/ctrlProps/ctrlProp201.xml><?xml version="1.0" encoding="utf-8"?>
<formControlPr xmlns="http://schemas.microsoft.com/office/spreadsheetml/2009/9/main" objectType="GBox" noThreeD="1" val="0"/>
</file>

<file path=xl/ctrlProps/ctrlProp202.xml><?xml version="1.0" encoding="utf-8"?>
<formControlPr xmlns="http://schemas.microsoft.com/office/spreadsheetml/2009/9/main" objectType="GBox" noThreeD="1" val="0"/>
</file>

<file path=xl/ctrlProps/ctrlProp203.xml><?xml version="1.0" encoding="utf-8"?>
<formControlPr xmlns="http://schemas.microsoft.com/office/spreadsheetml/2009/9/main" objectType="GBox" noThreeD="1" val="0"/>
</file>

<file path=xl/ctrlProps/ctrlProp204.xml><?xml version="1.0" encoding="utf-8"?>
<formControlPr xmlns="http://schemas.microsoft.com/office/spreadsheetml/2009/9/main" objectType="GBox" noThreeD="1" val="0"/>
</file>

<file path=xl/ctrlProps/ctrlProp205.xml><?xml version="1.0" encoding="utf-8"?>
<formControlPr xmlns="http://schemas.microsoft.com/office/spreadsheetml/2009/9/main" objectType="GBox" noThreeD="1" val="0"/>
</file>

<file path=xl/ctrlProps/ctrlProp206.xml><?xml version="1.0" encoding="utf-8"?>
<formControlPr xmlns="http://schemas.microsoft.com/office/spreadsheetml/2009/9/main" objectType="GBox" noThreeD="1" val="0"/>
</file>

<file path=xl/ctrlProps/ctrlProp207.xml><?xml version="1.0" encoding="utf-8"?>
<formControlPr xmlns="http://schemas.microsoft.com/office/spreadsheetml/2009/9/main" objectType="GBox" noThreeD="1" val="0"/>
</file>

<file path=xl/ctrlProps/ctrlProp208.xml><?xml version="1.0" encoding="utf-8"?>
<formControlPr xmlns="http://schemas.microsoft.com/office/spreadsheetml/2009/9/main" objectType="GBox" noThreeD="1" val="0"/>
</file>

<file path=xl/ctrlProps/ctrlProp209.xml><?xml version="1.0" encoding="utf-8"?>
<formControlPr xmlns="http://schemas.microsoft.com/office/spreadsheetml/2009/9/main" objectType="GBox" noThreeD="1" val="0"/>
</file>

<file path=xl/ctrlProps/ctrlProp21.xml><?xml version="1.0" encoding="utf-8"?>
<formControlPr xmlns="http://schemas.microsoft.com/office/spreadsheetml/2009/9/main" objectType="GBox" noThreeD="1" val="0"/>
</file>

<file path=xl/ctrlProps/ctrlProp210.xml><?xml version="1.0" encoding="utf-8"?>
<formControlPr xmlns="http://schemas.microsoft.com/office/spreadsheetml/2009/9/main" objectType="GBox" noThreeD="1" val="0"/>
</file>

<file path=xl/ctrlProps/ctrlProp211.xml><?xml version="1.0" encoding="utf-8"?>
<formControlPr xmlns="http://schemas.microsoft.com/office/spreadsheetml/2009/9/main" objectType="GBox" noThreeD="1" val="0"/>
</file>

<file path=xl/ctrlProps/ctrlProp212.xml><?xml version="1.0" encoding="utf-8"?>
<formControlPr xmlns="http://schemas.microsoft.com/office/spreadsheetml/2009/9/main" objectType="GBox" noThreeD="1" val="0"/>
</file>

<file path=xl/ctrlProps/ctrlProp213.xml><?xml version="1.0" encoding="utf-8"?>
<formControlPr xmlns="http://schemas.microsoft.com/office/spreadsheetml/2009/9/main" objectType="GBox" noThreeD="1" val="0"/>
</file>

<file path=xl/ctrlProps/ctrlProp214.xml><?xml version="1.0" encoding="utf-8"?>
<formControlPr xmlns="http://schemas.microsoft.com/office/spreadsheetml/2009/9/main" objectType="GBox" noThreeD="1" val="0"/>
</file>

<file path=xl/ctrlProps/ctrlProp215.xml><?xml version="1.0" encoding="utf-8"?>
<formControlPr xmlns="http://schemas.microsoft.com/office/spreadsheetml/2009/9/main" objectType="GBox" noThreeD="1" val="0"/>
</file>

<file path=xl/ctrlProps/ctrlProp216.xml><?xml version="1.0" encoding="utf-8"?>
<formControlPr xmlns="http://schemas.microsoft.com/office/spreadsheetml/2009/9/main" objectType="GBox" noThreeD="1" val="0"/>
</file>

<file path=xl/ctrlProps/ctrlProp217.xml><?xml version="1.0" encoding="utf-8"?>
<formControlPr xmlns="http://schemas.microsoft.com/office/spreadsheetml/2009/9/main" objectType="GBox" noThreeD="1" val="0"/>
</file>

<file path=xl/ctrlProps/ctrlProp218.xml><?xml version="1.0" encoding="utf-8"?>
<formControlPr xmlns="http://schemas.microsoft.com/office/spreadsheetml/2009/9/main" objectType="GBox" noThreeD="1" val="0"/>
</file>

<file path=xl/ctrlProps/ctrlProp219.xml><?xml version="1.0" encoding="utf-8"?>
<formControlPr xmlns="http://schemas.microsoft.com/office/spreadsheetml/2009/9/main" objectType="GBox" noThreeD="1" val="0"/>
</file>

<file path=xl/ctrlProps/ctrlProp22.xml><?xml version="1.0" encoding="utf-8"?>
<formControlPr xmlns="http://schemas.microsoft.com/office/spreadsheetml/2009/9/main" objectType="GBox" noThreeD="1" val="0"/>
</file>

<file path=xl/ctrlProps/ctrlProp220.xml><?xml version="1.0" encoding="utf-8"?>
<formControlPr xmlns="http://schemas.microsoft.com/office/spreadsheetml/2009/9/main" objectType="GBox" noThreeD="1" val="0"/>
</file>

<file path=xl/ctrlProps/ctrlProp221.xml><?xml version="1.0" encoding="utf-8"?>
<formControlPr xmlns="http://schemas.microsoft.com/office/spreadsheetml/2009/9/main" objectType="GBox" noThreeD="1" val="0"/>
</file>

<file path=xl/ctrlProps/ctrlProp222.xml><?xml version="1.0" encoding="utf-8"?>
<formControlPr xmlns="http://schemas.microsoft.com/office/spreadsheetml/2009/9/main" objectType="GBox" noThreeD="1" val="0"/>
</file>

<file path=xl/ctrlProps/ctrlProp223.xml><?xml version="1.0" encoding="utf-8"?>
<formControlPr xmlns="http://schemas.microsoft.com/office/spreadsheetml/2009/9/main" objectType="GBox" noThreeD="1" val="0"/>
</file>

<file path=xl/ctrlProps/ctrlProp224.xml><?xml version="1.0" encoding="utf-8"?>
<formControlPr xmlns="http://schemas.microsoft.com/office/spreadsheetml/2009/9/main" objectType="GBox" noThreeD="1" val="0"/>
</file>

<file path=xl/ctrlProps/ctrlProp225.xml><?xml version="1.0" encoding="utf-8"?>
<formControlPr xmlns="http://schemas.microsoft.com/office/spreadsheetml/2009/9/main" objectType="GBox" noThreeD="1" val="0"/>
</file>

<file path=xl/ctrlProps/ctrlProp226.xml><?xml version="1.0" encoding="utf-8"?>
<formControlPr xmlns="http://schemas.microsoft.com/office/spreadsheetml/2009/9/main" objectType="GBox" noThreeD="1" val="0"/>
</file>

<file path=xl/ctrlProps/ctrlProp227.xml><?xml version="1.0" encoding="utf-8"?>
<formControlPr xmlns="http://schemas.microsoft.com/office/spreadsheetml/2009/9/main" objectType="GBox" noThreeD="1" val="0"/>
</file>

<file path=xl/ctrlProps/ctrlProp228.xml><?xml version="1.0" encoding="utf-8"?>
<formControlPr xmlns="http://schemas.microsoft.com/office/spreadsheetml/2009/9/main" objectType="GBox" noThreeD="1" val="0"/>
</file>

<file path=xl/ctrlProps/ctrlProp229.xml><?xml version="1.0" encoding="utf-8"?>
<formControlPr xmlns="http://schemas.microsoft.com/office/spreadsheetml/2009/9/main" objectType="GBox" noThreeD="1" val="0"/>
</file>

<file path=xl/ctrlProps/ctrlProp23.xml><?xml version="1.0" encoding="utf-8"?>
<formControlPr xmlns="http://schemas.microsoft.com/office/spreadsheetml/2009/9/main" objectType="GBox" noThreeD="1" val="0"/>
</file>

<file path=xl/ctrlProps/ctrlProp230.xml><?xml version="1.0" encoding="utf-8"?>
<formControlPr xmlns="http://schemas.microsoft.com/office/spreadsheetml/2009/9/main" objectType="GBox" noThreeD="1" val="0"/>
</file>

<file path=xl/ctrlProps/ctrlProp231.xml><?xml version="1.0" encoding="utf-8"?>
<formControlPr xmlns="http://schemas.microsoft.com/office/spreadsheetml/2009/9/main" objectType="GBox" noThreeD="1" val="0"/>
</file>

<file path=xl/ctrlProps/ctrlProp232.xml><?xml version="1.0" encoding="utf-8"?>
<formControlPr xmlns="http://schemas.microsoft.com/office/spreadsheetml/2009/9/main" objectType="GBox" noThreeD="1" val="0"/>
</file>

<file path=xl/ctrlProps/ctrlProp233.xml><?xml version="1.0" encoding="utf-8"?>
<formControlPr xmlns="http://schemas.microsoft.com/office/spreadsheetml/2009/9/main" objectType="GBox" noThreeD="1" val="0"/>
</file>

<file path=xl/ctrlProps/ctrlProp234.xml><?xml version="1.0" encoding="utf-8"?>
<formControlPr xmlns="http://schemas.microsoft.com/office/spreadsheetml/2009/9/main" objectType="GBox" noThreeD="1" val="0"/>
</file>

<file path=xl/ctrlProps/ctrlProp235.xml><?xml version="1.0" encoding="utf-8"?>
<formControlPr xmlns="http://schemas.microsoft.com/office/spreadsheetml/2009/9/main" objectType="GBox" noThreeD="1" val="0"/>
</file>

<file path=xl/ctrlProps/ctrlProp236.xml><?xml version="1.0" encoding="utf-8"?>
<formControlPr xmlns="http://schemas.microsoft.com/office/spreadsheetml/2009/9/main" objectType="GBox" noThreeD="1" val="0"/>
</file>

<file path=xl/ctrlProps/ctrlProp237.xml><?xml version="1.0" encoding="utf-8"?>
<formControlPr xmlns="http://schemas.microsoft.com/office/spreadsheetml/2009/9/main" objectType="GBox" noThreeD="1" val="0"/>
</file>

<file path=xl/ctrlProps/ctrlProp238.xml><?xml version="1.0" encoding="utf-8"?>
<formControlPr xmlns="http://schemas.microsoft.com/office/spreadsheetml/2009/9/main" objectType="GBox" noThreeD="1" val="0"/>
</file>

<file path=xl/ctrlProps/ctrlProp239.xml><?xml version="1.0" encoding="utf-8"?>
<formControlPr xmlns="http://schemas.microsoft.com/office/spreadsheetml/2009/9/main" objectType="GBox" noThreeD="1" val="0"/>
</file>

<file path=xl/ctrlProps/ctrlProp24.xml><?xml version="1.0" encoding="utf-8"?>
<formControlPr xmlns="http://schemas.microsoft.com/office/spreadsheetml/2009/9/main" objectType="GBox" noThreeD="1" val="0"/>
</file>

<file path=xl/ctrlProps/ctrlProp240.xml><?xml version="1.0" encoding="utf-8"?>
<formControlPr xmlns="http://schemas.microsoft.com/office/spreadsheetml/2009/9/main" objectType="GBox" noThreeD="1" val="0"/>
</file>

<file path=xl/ctrlProps/ctrlProp241.xml><?xml version="1.0" encoding="utf-8"?>
<formControlPr xmlns="http://schemas.microsoft.com/office/spreadsheetml/2009/9/main" objectType="GBox" noThreeD="1" val="0"/>
</file>

<file path=xl/ctrlProps/ctrlProp242.xml><?xml version="1.0" encoding="utf-8"?>
<formControlPr xmlns="http://schemas.microsoft.com/office/spreadsheetml/2009/9/main" objectType="GBox" noThreeD="1" val="0"/>
</file>

<file path=xl/ctrlProps/ctrlProp243.xml><?xml version="1.0" encoding="utf-8"?>
<formControlPr xmlns="http://schemas.microsoft.com/office/spreadsheetml/2009/9/main" objectType="GBox" noThreeD="1" val="0"/>
</file>

<file path=xl/ctrlProps/ctrlProp244.xml><?xml version="1.0" encoding="utf-8"?>
<formControlPr xmlns="http://schemas.microsoft.com/office/spreadsheetml/2009/9/main" objectType="GBox" noThreeD="1" val="0"/>
</file>

<file path=xl/ctrlProps/ctrlProp245.xml><?xml version="1.0" encoding="utf-8"?>
<formControlPr xmlns="http://schemas.microsoft.com/office/spreadsheetml/2009/9/main" objectType="GBox" noThreeD="1" val="0"/>
</file>

<file path=xl/ctrlProps/ctrlProp246.xml><?xml version="1.0" encoding="utf-8"?>
<formControlPr xmlns="http://schemas.microsoft.com/office/spreadsheetml/2009/9/main" objectType="GBox" noThreeD="1" val="0"/>
</file>

<file path=xl/ctrlProps/ctrlProp247.xml><?xml version="1.0" encoding="utf-8"?>
<formControlPr xmlns="http://schemas.microsoft.com/office/spreadsheetml/2009/9/main" objectType="GBox" noThreeD="1" val="0"/>
</file>

<file path=xl/ctrlProps/ctrlProp248.xml><?xml version="1.0" encoding="utf-8"?>
<formControlPr xmlns="http://schemas.microsoft.com/office/spreadsheetml/2009/9/main" objectType="GBox" noThreeD="1" val="0"/>
</file>

<file path=xl/ctrlProps/ctrlProp249.xml><?xml version="1.0" encoding="utf-8"?>
<formControlPr xmlns="http://schemas.microsoft.com/office/spreadsheetml/2009/9/main" objectType="GBox" noThreeD="1" val="0"/>
</file>

<file path=xl/ctrlProps/ctrlProp25.xml><?xml version="1.0" encoding="utf-8"?>
<formControlPr xmlns="http://schemas.microsoft.com/office/spreadsheetml/2009/9/main" objectType="GBox" noThreeD="1" val="0"/>
</file>

<file path=xl/ctrlProps/ctrlProp250.xml><?xml version="1.0" encoding="utf-8"?>
<formControlPr xmlns="http://schemas.microsoft.com/office/spreadsheetml/2009/9/main" objectType="GBox" noThreeD="1" val="0"/>
</file>

<file path=xl/ctrlProps/ctrlProp251.xml><?xml version="1.0" encoding="utf-8"?>
<formControlPr xmlns="http://schemas.microsoft.com/office/spreadsheetml/2009/9/main" objectType="GBox" noThreeD="1" val="0"/>
</file>

<file path=xl/ctrlProps/ctrlProp252.xml><?xml version="1.0" encoding="utf-8"?>
<formControlPr xmlns="http://schemas.microsoft.com/office/spreadsheetml/2009/9/main" objectType="GBox" noThreeD="1" val="0"/>
</file>

<file path=xl/ctrlProps/ctrlProp253.xml><?xml version="1.0" encoding="utf-8"?>
<formControlPr xmlns="http://schemas.microsoft.com/office/spreadsheetml/2009/9/main" objectType="GBox" noThreeD="1" val="0"/>
</file>

<file path=xl/ctrlProps/ctrlProp254.xml><?xml version="1.0" encoding="utf-8"?>
<formControlPr xmlns="http://schemas.microsoft.com/office/spreadsheetml/2009/9/main" objectType="GBox" noThreeD="1" val="0"/>
</file>

<file path=xl/ctrlProps/ctrlProp255.xml><?xml version="1.0" encoding="utf-8"?>
<formControlPr xmlns="http://schemas.microsoft.com/office/spreadsheetml/2009/9/main" objectType="GBox" noThreeD="1" val="0"/>
</file>

<file path=xl/ctrlProps/ctrlProp256.xml><?xml version="1.0" encoding="utf-8"?>
<formControlPr xmlns="http://schemas.microsoft.com/office/spreadsheetml/2009/9/main" objectType="GBox" noThreeD="1" val="0"/>
</file>

<file path=xl/ctrlProps/ctrlProp257.xml><?xml version="1.0" encoding="utf-8"?>
<formControlPr xmlns="http://schemas.microsoft.com/office/spreadsheetml/2009/9/main" objectType="GBox" noThreeD="1" val="0"/>
</file>

<file path=xl/ctrlProps/ctrlProp258.xml><?xml version="1.0" encoding="utf-8"?>
<formControlPr xmlns="http://schemas.microsoft.com/office/spreadsheetml/2009/9/main" objectType="GBox" noThreeD="1" val="0"/>
</file>

<file path=xl/ctrlProps/ctrlProp259.xml><?xml version="1.0" encoding="utf-8"?>
<formControlPr xmlns="http://schemas.microsoft.com/office/spreadsheetml/2009/9/main" objectType="GBox" noThreeD="1" val="0"/>
</file>

<file path=xl/ctrlProps/ctrlProp26.xml><?xml version="1.0" encoding="utf-8"?>
<formControlPr xmlns="http://schemas.microsoft.com/office/spreadsheetml/2009/9/main" objectType="GBox" noThreeD="1" val="0"/>
</file>

<file path=xl/ctrlProps/ctrlProp260.xml><?xml version="1.0" encoding="utf-8"?>
<formControlPr xmlns="http://schemas.microsoft.com/office/spreadsheetml/2009/9/main" objectType="GBox" noThreeD="1" val="0"/>
</file>

<file path=xl/ctrlProps/ctrlProp261.xml><?xml version="1.0" encoding="utf-8"?>
<formControlPr xmlns="http://schemas.microsoft.com/office/spreadsheetml/2009/9/main" objectType="GBox" noThreeD="1" val="0"/>
</file>

<file path=xl/ctrlProps/ctrlProp262.xml><?xml version="1.0" encoding="utf-8"?>
<formControlPr xmlns="http://schemas.microsoft.com/office/spreadsheetml/2009/9/main" objectType="GBox" noThreeD="1" val="0"/>
</file>

<file path=xl/ctrlProps/ctrlProp263.xml><?xml version="1.0" encoding="utf-8"?>
<formControlPr xmlns="http://schemas.microsoft.com/office/spreadsheetml/2009/9/main" objectType="GBox" noThreeD="1" val="0"/>
</file>

<file path=xl/ctrlProps/ctrlProp264.xml><?xml version="1.0" encoding="utf-8"?>
<formControlPr xmlns="http://schemas.microsoft.com/office/spreadsheetml/2009/9/main" objectType="GBox" noThreeD="1" val="0"/>
</file>

<file path=xl/ctrlProps/ctrlProp265.xml><?xml version="1.0" encoding="utf-8"?>
<formControlPr xmlns="http://schemas.microsoft.com/office/spreadsheetml/2009/9/main" objectType="GBox" noThreeD="1" val="0"/>
</file>

<file path=xl/ctrlProps/ctrlProp266.xml><?xml version="1.0" encoding="utf-8"?>
<formControlPr xmlns="http://schemas.microsoft.com/office/spreadsheetml/2009/9/main" objectType="GBox" noThreeD="1" val="0"/>
</file>

<file path=xl/ctrlProps/ctrlProp267.xml><?xml version="1.0" encoding="utf-8"?>
<formControlPr xmlns="http://schemas.microsoft.com/office/spreadsheetml/2009/9/main" objectType="GBox" noThreeD="1" val="0"/>
</file>

<file path=xl/ctrlProps/ctrlProp268.xml><?xml version="1.0" encoding="utf-8"?>
<formControlPr xmlns="http://schemas.microsoft.com/office/spreadsheetml/2009/9/main" objectType="GBox" noThreeD="1" val="0"/>
</file>

<file path=xl/ctrlProps/ctrlProp269.xml><?xml version="1.0" encoding="utf-8"?>
<formControlPr xmlns="http://schemas.microsoft.com/office/spreadsheetml/2009/9/main" objectType="GBox" noThreeD="1" val="0"/>
</file>

<file path=xl/ctrlProps/ctrlProp27.xml><?xml version="1.0" encoding="utf-8"?>
<formControlPr xmlns="http://schemas.microsoft.com/office/spreadsheetml/2009/9/main" objectType="GBox" noThreeD="1" val="0"/>
</file>

<file path=xl/ctrlProps/ctrlProp270.xml><?xml version="1.0" encoding="utf-8"?>
<formControlPr xmlns="http://schemas.microsoft.com/office/spreadsheetml/2009/9/main" objectType="GBox" noThreeD="1" val="0"/>
</file>

<file path=xl/ctrlProps/ctrlProp271.xml><?xml version="1.0" encoding="utf-8"?>
<formControlPr xmlns="http://schemas.microsoft.com/office/spreadsheetml/2009/9/main" objectType="GBox" noThreeD="1" val="0"/>
</file>

<file path=xl/ctrlProps/ctrlProp272.xml><?xml version="1.0" encoding="utf-8"?>
<formControlPr xmlns="http://schemas.microsoft.com/office/spreadsheetml/2009/9/main" objectType="GBox" noThreeD="1" val="0"/>
</file>

<file path=xl/ctrlProps/ctrlProp273.xml><?xml version="1.0" encoding="utf-8"?>
<formControlPr xmlns="http://schemas.microsoft.com/office/spreadsheetml/2009/9/main" objectType="GBox" noThreeD="1" val="0"/>
</file>

<file path=xl/ctrlProps/ctrlProp274.xml><?xml version="1.0" encoding="utf-8"?>
<formControlPr xmlns="http://schemas.microsoft.com/office/spreadsheetml/2009/9/main" objectType="GBox" noThreeD="1" val="0"/>
</file>

<file path=xl/ctrlProps/ctrlProp275.xml><?xml version="1.0" encoding="utf-8"?>
<formControlPr xmlns="http://schemas.microsoft.com/office/spreadsheetml/2009/9/main" objectType="GBox" noThreeD="1" val="0"/>
</file>

<file path=xl/ctrlProps/ctrlProp276.xml><?xml version="1.0" encoding="utf-8"?>
<formControlPr xmlns="http://schemas.microsoft.com/office/spreadsheetml/2009/9/main" objectType="GBox" noThreeD="1" val="0"/>
</file>

<file path=xl/ctrlProps/ctrlProp277.xml><?xml version="1.0" encoding="utf-8"?>
<formControlPr xmlns="http://schemas.microsoft.com/office/spreadsheetml/2009/9/main" objectType="GBox" noThreeD="1" val="0"/>
</file>

<file path=xl/ctrlProps/ctrlProp278.xml><?xml version="1.0" encoding="utf-8"?>
<formControlPr xmlns="http://schemas.microsoft.com/office/spreadsheetml/2009/9/main" objectType="GBox" noThreeD="1" val="0"/>
</file>

<file path=xl/ctrlProps/ctrlProp279.xml><?xml version="1.0" encoding="utf-8"?>
<formControlPr xmlns="http://schemas.microsoft.com/office/spreadsheetml/2009/9/main" objectType="GBox" noThreeD="1" val="0"/>
</file>

<file path=xl/ctrlProps/ctrlProp28.xml><?xml version="1.0" encoding="utf-8"?>
<formControlPr xmlns="http://schemas.microsoft.com/office/spreadsheetml/2009/9/main" objectType="GBox" noThreeD="1" val="0"/>
</file>

<file path=xl/ctrlProps/ctrlProp280.xml><?xml version="1.0" encoding="utf-8"?>
<formControlPr xmlns="http://schemas.microsoft.com/office/spreadsheetml/2009/9/main" objectType="GBox" noThreeD="1" val="0"/>
</file>

<file path=xl/ctrlProps/ctrlProp281.xml><?xml version="1.0" encoding="utf-8"?>
<formControlPr xmlns="http://schemas.microsoft.com/office/spreadsheetml/2009/9/main" objectType="GBox" noThreeD="1" val="0"/>
</file>

<file path=xl/ctrlProps/ctrlProp282.xml><?xml version="1.0" encoding="utf-8"?>
<formControlPr xmlns="http://schemas.microsoft.com/office/spreadsheetml/2009/9/main" objectType="GBox" noThreeD="1" val="0"/>
</file>

<file path=xl/ctrlProps/ctrlProp283.xml><?xml version="1.0" encoding="utf-8"?>
<formControlPr xmlns="http://schemas.microsoft.com/office/spreadsheetml/2009/9/main" objectType="GBox" noThreeD="1" val="0"/>
</file>

<file path=xl/ctrlProps/ctrlProp284.xml><?xml version="1.0" encoding="utf-8"?>
<formControlPr xmlns="http://schemas.microsoft.com/office/spreadsheetml/2009/9/main" objectType="GBox" noThreeD="1" val="0"/>
</file>

<file path=xl/ctrlProps/ctrlProp285.xml><?xml version="1.0" encoding="utf-8"?>
<formControlPr xmlns="http://schemas.microsoft.com/office/spreadsheetml/2009/9/main" objectType="GBox" noThreeD="1" val="0"/>
</file>

<file path=xl/ctrlProps/ctrlProp286.xml><?xml version="1.0" encoding="utf-8"?>
<formControlPr xmlns="http://schemas.microsoft.com/office/spreadsheetml/2009/9/main" objectType="GBox" noThreeD="1" val="0"/>
</file>

<file path=xl/ctrlProps/ctrlProp287.xml><?xml version="1.0" encoding="utf-8"?>
<formControlPr xmlns="http://schemas.microsoft.com/office/spreadsheetml/2009/9/main" objectType="GBox" noThreeD="1" val="0"/>
</file>

<file path=xl/ctrlProps/ctrlProp288.xml><?xml version="1.0" encoding="utf-8"?>
<formControlPr xmlns="http://schemas.microsoft.com/office/spreadsheetml/2009/9/main" objectType="GBox" noThreeD="1" val="0"/>
</file>

<file path=xl/ctrlProps/ctrlProp289.xml><?xml version="1.0" encoding="utf-8"?>
<formControlPr xmlns="http://schemas.microsoft.com/office/spreadsheetml/2009/9/main" objectType="GBox" noThreeD="1" val="0"/>
</file>

<file path=xl/ctrlProps/ctrlProp29.xml><?xml version="1.0" encoding="utf-8"?>
<formControlPr xmlns="http://schemas.microsoft.com/office/spreadsheetml/2009/9/main" objectType="GBox" noThreeD="1" val="0"/>
</file>

<file path=xl/ctrlProps/ctrlProp290.xml><?xml version="1.0" encoding="utf-8"?>
<formControlPr xmlns="http://schemas.microsoft.com/office/spreadsheetml/2009/9/main" objectType="GBox" noThreeD="1" val="0"/>
</file>

<file path=xl/ctrlProps/ctrlProp291.xml><?xml version="1.0" encoding="utf-8"?>
<formControlPr xmlns="http://schemas.microsoft.com/office/spreadsheetml/2009/9/main" objectType="GBox" noThreeD="1" val="0"/>
</file>

<file path=xl/ctrlProps/ctrlProp292.xml><?xml version="1.0" encoding="utf-8"?>
<formControlPr xmlns="http://schemas.microsoft.com/office/spreadsheetml/2009/9/main" objectType="GBox" noThreeD="1" val="0"/>
</file>

<file path=xl/ctrlProps/ctrlProp293.xml><?xml version="1.0" encoding="utf-8"?>
<formControlPr xmlns="http://schemas.microsoft.com/office/spreadsheetml/2009/9/main" objectType="GBox" noThreeD="1" val="0"/>
</file>

<file path=xl/ctrlProps/ctrlProp294.xml><?xml version="1.0" encoding="utf-8"?>
<formControlPr xmlns="http://schemas.microsoft.com/office/spreadsheetml/2009/9/main" objectType="GBox" noThreeD="1" val="0"/>
</file>

<file path=xl/ctrlProps/ctrlProp295.xml><?xml version="1.0" encoding="utf-8"?>
<formControlPr xmlns="http://schemas.microsoft.com/office/spreadsheetml/2009/9/main" objectType="GBox" noThreeD="1" val="0"/>
</file>

<file path=xl/ctrlProps/ctrlProp296.xml><?xml version="1.0" encoding="utf-8"?>
<formControlPr xmlns="http://schemas.microsoft.com/office/spreadsheetml/2009/9/main" objectType="GBox" noThreeD="1" val="0"/>
</file>

<file path=xl/ctrlProps/ctrlProp297.xml><?xml version="1.0" encoding="utf-8"?>
<formControlPr xmlns="http://schemas.microsoft.com/office/spreadsheetml/2009/9/main" objectType="GBox" noThreeD="1" val="0"/>
</file>

<file path=xl/ctrlProps/ctrlProp298.xml><?xml version="1.0" encoding="utf-8"?>
<formControlPr xmlns="http://schemas.microsoft.com/office/spreadsheetml/2009/9/main" objectType="GBox" noThreeD="1" val="0"/>
</file>

<file path=xl/ctrlProps/ctrlProp299.xml><?xml version="1.0" encoding="utf-8"?>
<formControlPr xmlns="http://schemas.microsoft.com/office/spreadsheetml/2009/9/main" objectType="GBox" noThreeD="1" val="0"/>
</file>

<file path=xl/ctrlProps/ctrlProp3.xml><?xml version="1.0" encoding="utf-8"?>
<formControlPr xmlns="http://schemas.microsoft.com/office/spreadsheetml/2009/9/main" objectType="GBox" noThreeD="1" val="0"/>
</file>

<file path=xl/ctrlProps/ctrlProp30.xml><?xml version="1.0" encoding="utf-8"?>
<formControlPr xmlns="http://schemas.microsoft.com/office/spreadsheetml/2009/9/main" objectType="GBox" noThreeD="1" val="0"/>
</file>

<file path=xl/ctrlProps/ctrlProp300.xml><?xml version="1.0" encoding="utf-8"?>
<formControlPr xmlns="http://schemas.microsoft.com/office/spreadsheetml/2009/9/main" objectType="GBox" noThreeD="1" val="0"/>
</file>

<file path=xl/ctrlProps/ctrlProp31.xml><?xml version="1.0" encoding="utf-8"?>
<formControlPr xmlns="http://schemas.microsoft.com/office/spreadsheetml/2009/9/main" objectType="GBox" noThreeD="1" val="0"/>
</file>

<file path=xl/ctrlProps/ctrlProp32.xml><?xml version="1.0" encoding="utf-8"?>
<formControlPr xmlns="http://schemas.microsoft.com/office/spreadsheetml/2009/9/main" objectType="GBox" noThreeD="1" val="0"/>
</file>

<file path=xl/ctrlProps/ctrlProp33.xml><?xml version="1.0" encoding="utf-8"?>
<formControlPr xmlns="http://schemas.microsoft.com/office/spreadsheetml/2009/9/main" objectType="GBox" noThreeD="1" val="0"/>
</file>

<file path=xl/ctrlProps/ctrlProp34.xml><?xml version="1.0" encoding="utf-8"?>
<formControlPr xmlns="http://schemas.microsoft.com/office/spreadsheetml/2009/9/main" objectType="GBox" noThreeD="1" val="0"/>
</file>

<file path=xl/ctrlProps/ctrlProp35.xml><?xml version="1.0" encoding="utf-8"?>
<formControlPr xmlns="http://schemas.microsoft.com/office/spreadsheetml/2009/9/main" objectType="GBox" noThreeD="1" val="0"/>
</file>

<file path=xl/ctrlProps/ctrlProp36.xml><?xml version="1.0" encoding="utf-8"?>
<formControlPr xmlns="http://schemas.microsoft.com/office/spreadsheetml/2009/9/main" objectType="GBox" noThreeD="1" val="0"/>
</file>

<file path=xl/ctrlProps/ctrlProp37.xml><?xml version="1.0" encoding="utf-8"?>
<formControlPr xmlns="http://schemas.microsoft.com/office/spreadsheetml/2009/9/main" objectType="GBox" noThreeD="1" val="0"/>
</file>

<file path=xl/ctrlProps/ctrlProp38.xml><?xml version="1.0" encoding="utf-8"?>
<formControlPr xmlns="http://schemas.microsoft.com/office/spreadsheetml/2009/9/main" objectType="GBox" noThreeD="1" val="0"/>
</file>

<file path=xl/ctrlProps/ctrlProp39.xml><?xml version="1.0" encoding="utf-8"?>
<formControlPr xmlns="http://schemas.microsoft.com/office/spreadsheetml/2009/9/main" objectType="GBox" noThreeD="1" val="0"/>
</file>

<file path=xl/ctrlProps/ctrlProp4.xml><?xml version="1.0" encoding="utf-8"?>
<formControlPr xmlns="http://schemas.microsoft.com/office/spreadsheetml/2009/9/main" objectType="GBox" noThreeD="1" val="0"/>
</file>

<file path=xl/ctrlProps/ctrlProp40.xml><?xml version="1.0" encoding="utf-8"?>
<formControlPr xmlns="http://schemas.microsoft.com/office/spreadsheetml/2009/9/main" objectType="GBox" noThreeD="1" val="0"/>
</file>

<file path=xl/ctrlProps/ctrlProp41.xml><?xml version="1.0" encoding="utf-8"?>
<formControlPr xmlns="http://schemas.microsoft.com/office/spreadsheetml/2009/9/main" objectType="GBox" noThreeD="1" val="0"/>
</file>

<file path=xl/ctrlProps/ctrlProp42.xml><?xml version="1.0" encoding="utf-8"?>
<formControlPr xmlns="http://schemas.microsoft.com/office/spreadsheetml/2009/9/main" objectType="GBox" noThreeD="1" val="0"/>
</file>

<file path=xl/ctrlProps/ctrlProp43.xml><?xml version="1.0" encoding="utf-8"?>
<formControlPr xmlns="http://schemas.microsoft.com/office/spreadsheetml/2009/9/main" objectType="GBox" noThreeD="1" val="0"/>
</file>

<file path=xl/ctrlProps/ctrlProp44.xml><?xml version="1.0" encoding="utf-8"?>
<formControlPr xmlns="http://schemas.microsoft.com/office/spreadsheetml/2009/9/main" objectType="GBox" noThreeD="1" val="0"/>
</file>

<file path=xl/ctrlProps/ctrlProp45.xml><?xml version="1.0" encoding="utf-8"?>
<formControlPr xmlns="http://schemas.microsoft.com/office/spreadsheetml/2009/9/main" objectType="GBox" noThreeD="1" val="0"/>
</file>

<file path=xl/ctrlProps/ctrlProp46.xml><?xml version="1.0" encoding="utf-8"?>
<formControlPr xmlns="http://schemas.microsoft.com/office/spreadsheetml/2009/9/main" objectType="GBox" noThreeD="1" val="0"/>
</file>

<file path=xl/ctrlProps/ctrlProp47.xml><?xml version="1.0" encoding="utf-8"?>
<formControlPr xmlns="http://schemas.microsoft.com/office/spreadsheetml/2009/9/main" objectType="GBox" noThreeD="1" val="0"/>
</file>

<file path=xl/ctrlProps/ctrlProp48.xml><?xml version="1.0" encoding="utf-8"?>
<formControlPr xmlns="http://schemas.microsoft.com/office/spreadsheetml/2009/9/main" objectType="GBox" noThreeD="1" val="0"/>
</file>

<file path=xl/ctrlProps/ctrlProp49.xml><?xml version="1.0" encoding="utf-8"?>
<formControlPr xmlns="http://schemas.microsoft.com/office/spreadsheetml/2009/9/main" objectType="GBox" noThreeD="1" val="0"/>
</file>

<file path=xl/ctrlProps/ctrlProp5.xml><?xml version="1.0" encoding="utf-8"?>
<formControlPr xmlns="http://schemas.microsoft.com/office/spreadsheetml/2009/9/main" objectType="GBox" noThreeD="1" val="0"/>
</file>

<file path=xl/ctrlProps/ctrlProp50.xml><?xml version="1.0" encoding="utf-8"?>
<formControlPr xmlns="http://schemas.microsoft.com/office/spreadsheetml/2009/9/main" objectType="GBox" noThreeD="1" val="0"/>
</file>

<file path=xl/ctrlProps/ctrlProp51.xml><?xml version="1.0" encoding="utf-8"?>
<formControlPr xmlns="http://schemas.microsoft.com/office/spreadsheetml/2009/9/main" objectType="GBox" noThreeD="1" val="0"/>
</file>

<file path=xl/ctrlProps/ctrlProp52.xml><?xml version="1.0" encoding="utf-8"?>
<formControlPr xmlns="http://schemas.microsoft.com/office/spreadsheetml/2009/9/main" objectType="GBox" noThreeD="1" val="0"/>
</file>

<file path=xl/ctrlProps/ctrlProp53.xml><?xml version="1.0" encoding="utf-8"?>
<formControlPr xmlns="http://schemas.microsoft.com/office/spreadsheetml/2009/9/main" objectType="GBox" noThreeD="1" val="0"/>
</file>

<file path=xl/ctrlProps/ctrlProp54.xml><?xml version="1.0" encoding="utf-8"?>
<formControlPr xmlns="http://schemas.microsoft.com/office/spreadsheetml/2009/9/main" objectType="GBox" noThreeD="1" val="0"/>
</file>

<file path=xl/ctrlProps/ctrlProp55.xml><?xml version="1.0" encoding="utf-8"?>
<formControlPr xmlns="http://schemas.microsoft.com/office/spreadsheetml/2009/9/main" objectType="GBox" noThreeD="1" val="0"/>
</file>

<file path=xl/ctrlProps/ctrlProp56.xml><?xml version="1.0" encoding="utf-8"?>
<formControlPr xmlns="http://schemas.microsoft.com/office/spreadsheetml/2009/9/main" objectType="GBox" noThreeD="1" val="0"/>
</file>

<file path=xl/ctrlProps/ctrlProp57.xml><?xml version="1.0" encoding="utf-8"?>
<formControlPr xmlns="http://schemas.microsoft.com/office/spreadsheetml/2009/9/main" objectType="GBox" noThreeD="1" val="0"/>
</file>

<file path=xl/ctrlProps/ctrlProp58.xml><?xml version="1.0" encoding="utf-8"?>
<formControlPr xmlns="http://schemas.microsoft.com/office/spreadsheetml/2009/9/main" objectType="GBox" noThreeD="1" val="0"/>
</file>

<file path=xl/ctrlProps/ctrlProp59.xml><?xml version="1.0" encoding="utf-8"?>
<formControlPr xmlns="http://schemas.microsoft.com/office/spreadsheetml/2009/9/main" objectType="GBox" noThreeD="1" val="0"/>
</file>

<file path=xl/ctrlProps/ctrlProp6.xml><?xml version="1.0" encoding="utf-8"?>
<formControlPr xmlns="http://schemas.microsoft.com/office/spreadsheetml/2009/9/main" objectType="GBox" noThreeD="1" val="0"/>
</file>

<file path=xl/ctrlProps/ctrlProp60.xml><?xml version="1.0" encoding="utf-8"?>
<formControlPr xmlns="http://schemas.microsoft.com/office/spreadsheetml/2009/9/main" objectType="GBox" noThreeD="1" val="0"/>
</file>

<file path=xl/ctrlProps/ctrlProp61.xml><?xml version="1.0" encoding="utf-8"?>
<formControlPr xmlns="http://schemas.microsoft.com/office/spreadsheetml/2009/9/main" objectType="GBox" noThreeD="1" val="0"/>
</file>

<file path=xl/ctrlProps/ctrlProp62.xml><?xml version="1.0" encoding="utf-8"?>
<formControlPr xmlns="http://schemas.microsoft.com/office/spreadsheetml/2009/9/main" objectType="GBox" noThreeD="1" val="0"/>
</file>

<file path=xl/ctrlProps/ctrlProp63.xml><?xml version="1.0" encoding="utf-8"?>
<formControlPr xmlns="http://schemas.microsoft.com/office/spreadsheetml/2009/9/main" objectType="GBox" noThreeD="1" val="0"/>
</file>

<file path=xl/ctrlProps/ctrlProp64.xml><?xml version="1.0" encoding="utf-8"?>
<formControlPr xmlns="http://schemas.microsoft.com/office/spreadsheetml/2009/9/main" objectType="GBox" noThreeD="1" val="0"/>
</file>

<file path=xl/ctrlProps/ctrlProp65.xml><?xml version="1.0" encoding="utf-8"?>
<formControlPr xmlns="http://schemas.microsoft.com/office/spreadsheetml/2009/9/main" objectType="GBox" noThreeD="1" val="0"/>
</file>

<file path=xl/ctrlProps/ctrlProp66.xml><?xml version="1.0" encoding="utf-8"?>
<formControlPr xmlns="http://schemas.microsoft.com/office/spreadsheetml/2009/9/main" objectType="GBox" noThreeD="1" val="0"/>
</file>

<file path=xl/ctrlProps/ctrlProp67.xml><?xml version="1.0" encoding="utf-8"?>
<formControlPr xmlns="http://schemas.microsoft.com/office/spreadsheetml/2009/9/main" objectType="GBox" noThreeD="1" val="0"/>
</file>

<file path=xl/ctrlProps/ctrlProp68.xml><?xml version="1.0" encoding="utf-8"?>
<formControlPr xmlns="http://schemas.microsoft.com/office/spreadsheetml/2009/9/main" objectType="GBox" noThreeD="1" val="0"/>
</file>

<file path=xl/ctrlProps/ctrlProp69.xml><?xml version="1.0" encoding="utf-8"?>
<formControlPr xmlns="http://schemas.microsoft.com/office/spreadsheetml/2009/9/main" objectType="GBox" noThreeD="1" val="0"/>
</file>

<file path=xl/ctrlProps/ctrlProp7.xml><?xml version="1.0" encoding="utf-8"?>
<formControlPr xmlns="http://schemas.microsoft.com/office/spreadsheetml/2009/9/main" objectType="GBox" noThreeD="1" val="0"/>
</file>

<file path=xl/ctrlProps/ctrlProp70.xml><?xml version="1.0" encoding="utf-8"?>
<formControlPr xmlns="http://schemas.microsoft.com/office/spreadsheetml/2009/9/main" objectType="GBox" noThreeD="1" val="0"/>
</file>

<file path=xl/ctrlProps/ctrlProp71.xml><?xml version="1.0" encoding="utf-8"?>
<formControlPr xmlns="http://schemas.microsoft.com/office/spreadsheetml/2009/9/main" objectType="GBox" noThreeD="1" val="0"/>
</file>

<file path=xl/ctrlProps/ctrlProp72.xml><?xml version="1.0" encoding="utf-8"?>
<formControlPr xmlns="http://schemas.microsoft.com/office/spreadsheetml/2009/9/main" objectType="GBox" noThreeD="1" val="0"/>
</file>

<file path=xl/ctrlProps/ctrlProp73.xml><?xml version="1.0" encoding="utf-8"?>
<formControlPr xmlns="http://schemas.microsoft.com/office/spreadsheetml/2009/9/main" objectType="GBox" noThreeD="1" val="0"/>
</file>

<file path=xl/ctrlProps/ctrlProp74.xml><?xml version="1.0" encoding="utf-8"?>
<formControlPr xmlns="http://schemas.microsoft.com/office/spreadsheetml/2009/9/main" objectType="GBox" noThreeD="1" val="0"/>
</file>

<file path=xl/ctrlProps/ctrlProp75.xml><?xml version="1.0" encoding="utf-8"?>
<formControlPr xmlns="http://schemas.microsoft.com/office/spreadsheetml/2009/9/main" objectType="GBox" noThreeD="1" val="0"/>
</file>

<file path=xl/ctrlProps/ctrlProp76.xml><?xml version="1.0" encoding="utf-8"?>
<formControlPr xmlns="http://schemas.microsoft.com/office/spreadsheetml/2009/9/main" objectType="GBox" noThreeD="1" val="0"/>
</file>

<file path=xl/ctrlProps/ctrlProp77.xml><?xml version="1.0" encoding="utf-8"?>
<formControlPr xmlns="http://schemas.microsoft.com/office/spreadsheetml/2009/9/main" objectType="GBox" noThreeD="1" val="0"/>
</file>

<file path=xl/ctrlProps/ctrlProp78.xml><?xml version="1.0" encoding="utf-8"?>
<formControlPr xmlns="http://schemas.microsoft.com/office/spreadsheetml/2009/9/main" objectType="GBox" noThreeD="1" val="0"/>
</file>

<file path=xl/ctrlProps/ctrlProp79.xml><?xml version="1.0" encoding="utf-8"?>
<formControlPr xmlns="http://schemas.microsoft.com/office/spreadsheetml/2009/9/main" objectType="GBox" noThreeD="1" val="0"/>
</file>

<file path=xl/ctrlProps/ctrlProp8.xml><?xml version="1.0" encoding="utf-8"?>
<formControlPr xmlns="http://schemas.microsoft.com/office/spreadsheetml/2009/9/main" objectType="GBox" noThreeD="1" val="0"/>
</file>

<file path=xl/ctrlProps/ctrlProp80.xml><?xml version="1.0" encoding="utf-8"?>
<formControlPr xmlns="http://schemas.microsoft.com/office/spreadsheetml/2009/9/main" objectType="GBox" noThreeD="1" val="0"/>
</file>

<file path=xl/ctrlProps/ctrlProp81.xml><?xml version="1.0" encoding="utf-8"?>
<formControlPr xmlns="http://schemas.microsoft.com/office/spreadsheetml/2009/9/main" objectType="GBox" noThreeD="1" val="0"/>
</file>

<file path=xl/ctrlProps/ctrlProp82.xml><?xml version="1.0" encoding="utf-8"?>
<formControlPr xmlns="http://schemas.microsoft.com/office/spreadsheetml/2009/9/main" objectType="GBox" noThreeD="1" val="0"/>
</file>

<file path=xl/ctrlProps/ctrlProp83.xml><?xml version="1.0" encoding="utf-8"?>
<formControlPr xmlns="http://schemas.microsoft.com/office/spreadsheetml/2009/9/main" objectType="GBox" noThreeD="1" val="0"/>
</file>

<file path=xl/ctrlProps/ctrlProp84.xml><?xml version="1.0" encoding="utf-8"?>
<formControlPr xmlns="http://schemas.microsoft.com/office/spreadsheetml/2009/9/main" objectType="GBox" noThreeD="1" val="0"/>
</file>

<file path=xl/ctrlProps/ctrlProp85.xml><?xml version="1.0" encoding="utf-8"?>
<formControlPr xmlns="http://schemas.microsoft.com/office/spreadsheetml/2009/9/main" objectType="GBox" noThreeD="1" val="0"/>
</file>

<file path=xl/ctrlProps/ctrlProp86.xml><?xml version="1.0" encoding="utf-8"?>
<formControlPr xmlns="http://schemas.microsoft.com/office/spreadsheetml/2009/9/main" objectType="GBox" noThreeD="1" val="0"/>
</file>

<file path=xl/ctrlProps/ctrlProp87.xml><?xml version="1.0" encoding="utf-8"?>
<formControlPr xmlns="http://schemas.microsoft.com/office/spreadsheetml/2009/9/main" objectType="GBox" noThreeD="1" val="0"/>
</file>

<file path=xl/ctrlProps/ctrlProp88.xml><?xml version="1.0" encoding="utf-8"?>
<formControlPr xmlns="http://schemas.microsoft.com/office/spreadsheetml/2009/9/main" objectType="GBox" noThreeD="1" val="0"/>
</file>

<file path=xl/ctrlProps/ctrlProp89.xml><?xml version="1.0" encoding="utf-8"?>
<formControlPr xmlns="http://schemas.microsoft.com/office/spreadsheetml/2009/9/main" objectType="GBox" noThreeD="1" val="0"/>
</file>

<file path=xl/ctrlProps/ctrlProp9.xml><?xml version="1.0" encoding="utf-8"?>
<formControlPr xmlns="http://schemas.microsoft.com/office/spreadsheetml/2009/9/main" objectType="GBox" noThreeD="1" val="0"/>
</file>

<file path=xl/ctrlProps/ctrlProp90.xml><?xml version="1.0" encoding="utf-8"?>
<formControlPr xmlns="http://schemas.microsoft.com/office/spreadsheetml/2009/9/main" objectType="GBox" noThreeD="1" val="0"/>
</file>

<file path=xl/ctrlProps/ctrlProp91.xml><?xml version="1.0" encoding="utf-8"?>
<formControlPr xmlns="http://schemas.microsoft.com/office/spreadsheetml/2009/9/main" objectType="GBox" noThreeD="1" val="0"/>
</file>

<file path=xl/ctrlProps/ctrlProp92.xml><?xml version="1.0" encoding="utf-8"?>
<formControlPr xmlns="http://schemas.microsoft.com/office/spreadsheetml/2009/9/main" objectType="GBox" noThreeD="1" val="0"/>
</file>

<file path=xl/ctrlProps/ctrlProp93.xml><?xml version="1.0" encoding="utf-8"?>
<formControlPr xmlns="http://schemas.microsoft.com/office/spreadsheetml/2009/9/main" objectType="GBox" noThreeD="1" val="0"/>
</file>

<file path=xl/ctrlProps/ctrlProp94.xml><?xml version="1.0" encoding="utf-8"?>
<formControlPr xmlns="http://schemas.microsoft.com/office/spreadsheetml/2009/9/main" objectType="GBox" noThreeD="1" val="0"/>
</file>

<file path=xl/ctrlProps/ctrlProp95.xml><?xml version="1.0" encoding="utf-8"?>
<formControlPr xmlns="http://schemas.microsoft.com/office/spreadsheetml/2009/9/main" objectType="GBox" noThreeD="1" val="0"/>
</file>

<file path=xl/ctrlProps/ctrlProp96.xml><?xml version="1.0" encoding="utf-8"?>
<formControlPr xmlns="http://schemas.microsoft.com/office/spreadsheetml/2009/9/main" objectType="GBox" noThreeD="1" val="0"/>
</file>

<file path=xl/ctrlProps/ctrlProp97.xml><?xml version="1.0" encoding="utf-8"?>
<formControlPr xmlns="http://schemas.microsoft.com/office/spreadsheetml/2009/9/main" objectType="GBox" noThreeD="1" val="0"/>
</file>

<file path=xl/ctrlProps/ctrlProp98.xml><?xml version="1.0" encoding="utf-8"?>
<formControlPr xmlns="http://schemas.microsoft.com/office/spreadsheetml/2009/9/main" objectType="GBox" noThreeD="1" val="0"/>
</file>

<file path=xl/ctrlProps/ctrlProp99.xml><?xml version="1.0" encoding="utf-8"?>
<formControlPr xmlns="http://schemas.microsoft.com/office/spreadsheetml/2009/9/main" objectType="GBox" noThreeD="1" val="0"/>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1144" name="Criteria 2" hidden="1">
              <a:extLst>
                <a:ext uri="{63B3BB69-23CF-44E3-9099-C40C66FF867C}">
                  <a14:compatExt spid="_x0000_s1144"/>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9525</xdr:rowOff>
        </xdr:from>
        <xdr:to>
          <xdr:col>21</xdr:col>
          <xdr:colOff>438150</xdr:colOff>
          <xdr:row>7</xdr:row>
          <xdr:rowOff>0</xdr:rowOff>
        </xdr:to>
        <xdr:sp>
          <xdr:nvSpPr>
            <xdr:cNvPr id="1145" name="Criteria 3" hidden="1">
              <a:extLst>
                <a:ext uri="{63B3BB69-23CF-44E3-9099-C40C66FF867C}">
                  <a14:compatExt spid="_x0000_s1145"/>
                </a:ext>
              </a:extLst>
            </xdr:cNvPr>
            <xdr:cNvSpPr/>
          </xdr:nvSpPr>
          <xdr:spPr>
            <a:xfrm>
              <a:off x="0" y="300545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9525</xdr:rowOff>
        </xdr:from>
        <xdr:to>
          <xdr:col>21</xdr:col>
          <xdr:colOff>438150</xdr:colOff>
          <xdr:row>8</xdr:row>
          <xdr:rowOff>0</xdr:rowOff>
        </xdr:to>
        <xdr:sp>
          <xdr:nvSpPr>
            <xdr:cNvPr id="1158" name="Criteria 4" hidden="1">
              <a:extLst>
                <a:ext uri="{63B3BB69-23CF-44E3-9099-C40C66FF867C}">
                  <a14:compatExt spid="_x0000_s1158"/>
                </a:ext>
              </a:extLst>
            </xdr:cNvPr>
            <xdr:cNvSpPr/>
          </xdr:nvSpPr>
          <xdr:spPr>
            <a:xfrm>
              <a:off x="0" y="410337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9525</xdr:rowOff>
        </xdr:from>
        <xdr:to>
          <xdr:col>21</xdr:col>
          <xdr:colOff>438150</xdr:colOff>
          <xdr:row>9</xdr:row>
          <xdr:rowOff>0</xdr:rowOff>
        </xdr:to>
        <xdr:sp>
          <xdr:nvSpPr>
            <xdr:cNvPr id="1171" name="Criteria 5" hidden="1">
              <a:extLst>
                <a:ext uri="{63B3BB69-23CF-44E3-9099-C40C66FF867C}">
                  <a14:compatExt spid="_x0000_s1171"/>
                </a:ext>
              </a:extLst>
            </xdr:cNvPr>
            <xdr:cNvSpPr/>
          </xdr:nvSpPr>
          <xdr:spPr>
            <a:xfrm>
              <a:off x="0" y="520128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184" name="Criteria 5" hidden="1">
              <a:extLst>
                <a:ext uri="{63B3BB69-23CF-44E3-9099-C40C66FF867C}">
                  <a14:compatExt spid="_x0000_s1184"/>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197" name="Group Box 173" hidden="1">
              <a:extLst>
                <a:ext uri="{63B3BB69-23CF-44E3-9099-C40C66FF867C}">
                  <a14:compatExt spid="_x0000_s119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10" name="Criteria 7" hidden="1">
              <a:extLst>
                <a:ext uri="{63B3BB69-23CF-44E3-9099-C40C66FF867C}">
                  <a14:compatExt spid="_x0000_s121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23" name="Criteria 8" hidden="1">
              <a:extLst>
                <a:ext uri="{63B3BB69-23CF-44E3-9099-C40C66FF867C}">
                  <a14:compatExt spid="_x0000_s1223"/>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36" name="Criteria 9" hidden="1">
              <a:extLst>
                <a:ext uri="{63B3BB69-23CF-44E3-9099-C40C66FF867C}">
                  <a14:compatExt spid="_x0000_s1236"/>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49" name="Criteria 10" hidden="1">
              <a:extLst>
                <a:ext uri="{63B3BB69-23CF-44E3-9099-C40C66FF867C}">
                  <a14:compatExt spid="_x0000_s1249"/>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62" name="Criteria 11" hidden="1">
              <a:extLst>
                <a:ext uri="{63B3BB69-23CF-44E3-9099-C40C66FF867C}">
                  <a14:compatExt spid="_x0000_s1262"/>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75" name="Criteria 12" hidden="1">
              <a:extLst>
                <a:ext uri="{63B3BB69-23CF-44E3-9099-C40C66FF867C}">
                  <a14:compatExt spid="_x0000_s1275"/>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88" name="Criteria 13" hidden="1">
              <a:extLst>
                <a:ext uri="{63B3BB69-23CF-44E3-9099-C40C66FF867C}">
                  <a14:compatExt spid="_x0000_s1288"/>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01" name="Criteria 14" hidden="1">
              <a:extLst>
                <a:ext uri="{63B3BB69-23CF-44E3-9099-C40C66FF867C}">
                  <a14:compatExt spid="_x0000_s1301"/>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14" name="Criteria 15" hidden="1">
              <a:extLst>
                <a:ext uri="{63B3BB69-23CF-44E3-9099-C40C66FF867C}">
                  <a14:compatExt spid="_x0000_s1314"/>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27" name="Criteria 16" hidden="1">
              <a:extLst>
                <a:ext uri="{63B3BB69-23CF-44E3-9099-C40C66FF867C}">
                  <a14:compatExt spid="_x0000_s132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40" name="Criteria 17" hidden="1">
              <a:extLst>
                <a:ext uri="{63B3BB69-23CF-44E3-9099-C40C66FF867C}">
                  <a14:compatExt spid="_x0000_s134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53" name="Criteria 18" hidden="1">
              <a:extLst>
                <a:ext uri="{63B3BB69-23CF-44E3-9099-C40C66FF867C}">
                  <a14:compatExt spid="_x0000_s1353"/>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66" name="Criteria 19" hidden="1">
              <a:extLst>
                <a:ext uri="{63B3BB69-23CF-44E3-9099-C40C66FF867C}">
                  <a14:compatExt spid="_x0000_s1366"/>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1405" name="Criteria 1" hidden="1">
              <a:extLst>
                <a:ext uri="{63B3BB69-23CF-44E3-9099-C40C66FF867C}">
                  <a14:compatExt spid="_x0000_s1405"/>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9525</xdr:rowOff>
        </xdr:from>
        <xdr:to>
          <xdr:col>21</xdr:col>
          <xdr:colOff>438150</xdr:colOff>
          <xdr:row>11</xdr:row>
          <xdr:rowOff>0</xdr:rowOff>
        </xdr:to>
        <xdr:sp>
          <xdr:nvSpPr>
            <xdr:cNvPr id="1406" name="Criteria 2" hidden="1">
              <a:extLst>
                <a:ext uri="{63B3BB69-23CF-44E3-9099-C40C66FF867C}">
                  <a14:compatExt spid="_x0000_s1406"/>
                </a:ext>
              </a:extLst>
            </xdr:cNvPr>
            <xdr:cNvSpPr/>
          </xdr:nvSpPr>
          <xdr:spPr>
            <a:xfrm>
              <a:off x="0" y="739711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9525</xdr:rowOff>
        </xdr:from>
        <xdr:to>
          <xdr:col>21</xdr:col>
          <xdr:colOff>438150</xdr:colOff>
          <xdr:row>12</xdr:row>
          <xdr:rowOff>0</xdr:rowOff>
        </xdr:to>
        <xdr:sp>
          <xdr:nvSpPr>
            <xdr:cNvPr id="1407" name="Criteria 3" hidden="1">
              <a:extLst>
                <a:ext uri="{63B3BB69-23CF-44E3-9099-C40C66FF867C}">
                  <a14:compatExt spid="_x0000_s1407"/>
                </a:ext>
              </a:extLst>
            </xdr:cNvPr>
            <xdr:cNvSpPr/>
          </xdr:nvSpPr>
          <xdr:spPr>
            <a:xfrm>
              <a:off x="0" y="849503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9525</xdr:rowOff>
        </xdr:from>
        <xdr:to>
          <xdr:col>21</xdr:col>
          <xdr:colOff>438150</xdr:colOff>
          <xdr:row>13</xdr:row>
          <xdr:rowOff>0</xdr:rowOff>
        </xdr:to>
        <xdr:sp>
          <xdr:nvSpPr>
            <xdr:cNvPr id="1408" name="Criteria 4" hidden="1">
              <a:extLst>
                <a:ext uri="{63B3BB69-23CF-44E3-9099-C40C66FF867C}">
                  <a14:compatExt spid="_x0000_s1408"/>
                </a:ext>
              </a:extLst>
            </xdr:cNvPr>
            <xdr:cNvSpPr/>
          </xdr:nvSpPr>
          <xdr:spPr>
            <a:xfrm>
              <a:off x="0" y="959294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9525</xdr:rowOff>
        </xdr:from>
        <xdr:to>
          <xdr:col>21</xdr:col>
          <xdr:colOff>438150</xdr:colOff>
          <xdr:row>14</xdr:row>
          <xdr:rowOff>0</xdr:rowOff>
        </xdr:to>
        <xdr:sp>
          <xdr:nvSpPr>
            <xdr:cNvPr id="1409" name="Criteria 5" hidden="1">
              <a:extLst>
                <a:ext uri="{63B3BB69-23CF-44E3-9099-C40C66FF867C}">
                  <a14:compatExt spid="_x0000_s1409"/>
                </a:ext>
              </a:extLst>
            </xdr:cNvPr>
            <xdr:cNvSpPr/>
          </xdr:nvSpPr>
          <xdr:spPr>
            <a:xfrm>
              <a:off x="0" y="1069086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19050</xdr:rowOff>
        </xdr:from>
        <xdr:to>
          <xdr:col>21</xdr:col>
          <xdr:colOff>438150</xdr:colOff>
          <xdr:row>10</xdr:row>
          <xdr:rowOff>9525</xdr:rowOff>
        </xdr:to>
        <xdr:sp>
          <xdr:nvSpPr>
            <xdr:cNvPr id="1410" name="Criteria 1" hidden="1">
              <a:extLst>
                <a:ext uri="{63B3BB69-23CF-44E3-9099-C40C66FF867C}">
                  <a14:compatExt spid="_x0000_s1410"/>
                </a:ext>
              </a:extLst>
            </xdr:cNvPr>
            <xdr:cNvSpPr/>
          </xdr:nvSpPr>
          <xdr:spPr>
            <a:xfrm>
              <a:off x="0" y="630872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1" name="Criteria 2" hidden="1">
              <a:extLst>
                <a:ext uri="{63B3BB69-23CF-44E3-9099-C40C66FF867C}">
                  <a14:compatExt spid="_x0000_s1411"/>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2" name="Criteria 3" hidden="1">
              <a:extLst>
                <a:ext uri="{63B3BB69-23CF-44E3-9099-C40C66FF867C}">
                  <a14:compatExt spid="_x0000_s1412"/>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3" name="Criteria 4" hidden="1">
              <a:extLst>
                <a:ext uri="{63B3BB69-23CF-44E3-9099-C40C66FF867C}">
                  <a14:compatExt spid="_x0000_s1413"/>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4" name="Criteria 5" hidden="1">
              <a:extLst>
                <a:ext uri="{63B3BB69-23CF-44E3-9099-C40C66FF867C}">
                  <a14:compatExt spid="_x0000_s1414"/>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5" name="Group Box 391" hidden="1">
              <a:extLst>
                <a:ext uri="{63B3BB69-23CF-44E3-9099-C40C66FF867C}">
                  <a14:compatExt spid="_x0000_s1415"/>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6" name="Group Box 392" hidden="1">
              <a:extLst>
                <a:ext uri="{63B3BB69-23CF-44E3-9099-C40C66FF867C}">
                  <a14:compatExt spid="_x0000_s1416"/>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7" name="Criteria 7" hidden="1">
              <a:extLst>
                <a:ext uri="{63B3BB69-23CF-44E3-9099-C40C66FF867C}">
                  <a14:compatExt spid="_x0000_s1417"/>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8" name="Criteria 8" hidden="1">
              <a:extLst>
                <a:ext uri="{63B3BB69-23CF-44E3-9099-C40C66FF867C}">
                  <a14:compatExt spid="_x0000_s1418"/>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9" name="Criteria 9" hidden="1">
              <a:extLst>
                <a:ext uri="{63B3BB69-23CF-44E3-9099-C40C66FF867C}">
                  <a14:compatExt spid="_x0000_s1419"/>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0" name="Criteria 10" hidden="1">
              <a:extLst>
                <a:ext uri="{63B3BB69-23CF-44E3-9099-C40C66FF867C}">
                  <a14:compatExt spid="_x0000_s1420"/>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1" name="Criteria 11" hidden="1">
              <a:extLst>
                <a:ext uri="{63B3BB69-23CF-44E3-9099-C40C66FF867C}">
                  <a14:compatExt spid="_x0000_s1421"/>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2" name="Criteria 12" hidden="1">
              <a:extLst>
                <a:ext uri="{63B3BB69-23CF-44E3-9099-C40C66FF867C}">
                  <a14:compatExt spid="_x0000_s1422"/>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3" name="Criteria 13" hidden="1">
              <a:extLst>
                <a:ext uri="{63B3BB69-23CF-44E3-9099-C40C66FF867C}">
                  <a14:compatExt spid="_x0000_s1423"/>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4" name="Criteria 14" hidden="1">
              <a:extLst>
                <a:ext uri="{63B3BB69-23CF-44E3-9099-C40C66FF867C}">
                  <a14:compatExt spid="_x0000_s1424"/>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5" name="Criteria 15" hidden="1">
              <a:extLst>
                <a:ext uri="{63B3BB69-23CF-44E3-9099-C40C66FF867C}">
                  <a14:compatExt spid="_x0000_s1425"/>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6" name="Criteria 16" hidden="1">
              <a:extLst>
                <a:ext uri="{63B3BB69-23CF-44E3-9099-C40C66FF867C}">
                  <a14:compatExt spid="_x0000_s1426"/>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7" name="Criteria 17" hidden="1">
              <a:extLst>
                <a:ext uri="{63B3BB69-23CF-44E3-9099-C40C66FF867C}">
                  <a14:compatExt spid="_x0000_s1427"/>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8" name="Criteria 18" hidden="1">
              <a:extLst>
                <a:ext uri="{63B3BB69-23CF-44E3-9099-C40C66FF867C}">
                  <a14:compatExt spid="_x0000_s1428"/>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9" name="Criteria 19" hidden="1">
              <a:extLst>
                <a:ext uri="{63B3BB69-23CF-44E3-9099-C40C66FF867C}">
                  <a14:compatExt spid="_x0000_s1429"/>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19050</xdr:rowOff>
        </xdr:from>
        <xdr:to>
          <xdr:col>21</xdr:col>
          <xdr:colOff>438150</xdr:colOff>
          <xdr:row>15</xdr:row>
          <xdr:rowOff>9525</xdr:rowOff>
        </xdr:to>
        <xdr:sp>
          <xdr:nvSpPr>
            <xdr:cNvPr id="1430" name="Criteria 1" hidden="1">
              <a:extLst>
                <a:ext uri="{63B3BB69-23CF-44E3-9099-C40C66FF867C}">
                  <a14:compatExt spid="_x0000_s1430"/>
                </a:ext>
              </a:extLst>
            </xdr:cNvPr>
            <xdr:cNvSpPr/>
          </xdr:nvSpPr>
          <xdr:spPr>
            <a:xfrm>
              <a:off x="0" y="1179830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1" name="Criteria 2" hidden="1">
              <a:extLst>
                <a:ext uri="{63B3BB69-23CF-44E3-9099-C40C66FF867C}">
                  <a14:compatExt spid="_x0000_s1431"/>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2" name="Criteria 3" hidden="1">
              <a:extLst>
                <a:ext uri="{63B3BB69-23CF-44E3-9099-C40C66FF867C}">
                  <a14:compatExt spid="_x0000_s1432"/>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3" name="Criteria 4" hidden="1">
              <a:extLst>
                <a:ext uri="{63B3BB69-23CF-44E3-9099-C40C66FF867C}">
                  <a14:compatExt spid="_x0000_s1433"/>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4" name="Criteria 5" hidden="1">
              <a:extLst>
                <a:ext uri="{63B3BB69-23CF-44E3-9099-C40C66FF867C}">
                  <a14:compatExt spid="_x0000_s1434"/>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5" name="Criteria 1" hidden="1">
              <a:extLst>
                <a:ext uri="{63B3BB69-23CF-44E3-9099-C40C66FF867C}">
                  <a14:compatExt spid="_x0000_s1435"/>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4097" name="Criteria 2" hidden="1">
              <a:extLst>
                <a:ext uri="{63B3BB69-23CF-44E3-9099-C40C66FF867C}">
                  <a14:compatExt spid="_x0000_s4097"/>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9525</xdr:rowOff>
        </xdr:from>
        <xdr:to>
          <xdr:col>21</xdr:col>
          <xdr:colOff>438150</xdr:colOff>
          <xdr:row>7</xdr:row>
          <xdr:rowOff>0</xdr:rowOff>
        </xdr:to>
        <xdr:sp>
          <xdr:nvSpPr>
            <xdr:cNvPr id="4098" name="Criteria 3" hidden="1">
              <a:extLst>
                <a:ext uri="{63B3BB69-23CF-44E3-9099-C40C66FF867C}">
                  <a14:compatExt spid="_x0000_s4098"/>
                </a:ext>
              </a:extLst>
            </xdr:cNvPr>
            <xdr:cNvSpPr/>
          </xdr:nvSpPr>
          <xdr:spPr>
            <a:xfrm>
              <a:off x="0" y="300545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9525</xdr:rowOff>
        </xdr:from>
        <xdr:to>
          <xdr:col>21</xdr:col>
          <xdr:colOff>438150</xdr:colOff>
          <xdr:row>8</xdr:row>
          <xdr:rowOff>0</xdr:rowOff>
        </xdr:to>
        <xdr:sp>
          <xdr:nvSpPr>
            <xdr:cNvPr id="4099" name="Criteria 4" hidden="1">
              <a:extLst>
                <a:ext uri="{63B3BB69-23CF-44E3-9099-C40C66FF867C}">
                  <a14:compatExt spid="_x0000_s4099"/>
                </a:ext>
              </a:extLst>
            </xdr:cNvPr>
            <xdr:cNvSpPr/>
          </xdr:nvSpPr>
          <xdr:spPr>
            <a:xfrm>
              <a:off x="0" y="410337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00" name="Criteria 5" hidden="1">
              <a:extLst>
                <a:ext uri="{63B3BB69-23CF-44E3-9099-C40C66FF867C}">
                  <a14:compatExt spid="_x0000_s4100"/>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1" name="Group Box 5" hidden="1">
              <a:extLst>
                <a:ext uri="{63B3BB69-23CF-44E3-9099-C40C66FF867C}">
                  <a14:compatExt spid="_x0000_s4101"/>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2" name="Group Box 6" hidden="1">
              <a:extLst>
                <a:ext uri="{63B3BB69-23CF-44E3-9099-C40C66FF867C}">
                  <a14:compatExt spid="_x0000_s4102"/>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3" name="Criteria 7" hidden="1">
              <a:extLst>
                <a:ext uri="{63B3BB69-23CF-44E3-9099-C40C66FF867C}">
                  <a14:compatExt spid="_x0000_s4103"/>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4" name="Criteria 8" hidden="1">
              <a:extLst>
                <a:ext uri="{63B3BB69-23CF-44E3-9099-C40C66FF867C}">
                  <a14:compatExt spid="_x0000_s4104"/>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5" name="Criteria 9" hidden="1">
              <a:extLst>
                <a:ext uri="{63B3BB69-23CF-44E3-9099-C40C66FF867C}">
                  <a14:compatExt spid="_x0000_s4105"/>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6" name="Criteria 10" hidden="1">
              <a:extLst>
                <a:ext uri="{63B3BB69-23CF-44E3-9099-C40C66FF867C}">
                  <a14:compatExt spid="_x0000_s4106"/>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7" name="Criteria 11" hidden="1">
              <a:extLst>
                <a:ext uri="{63B3BB69-23CF-44E3-9099-C40C66FF867C}">
                  <a14:compatExt spid="_x0000_s4107"/>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8" name="Criteria 12" hidden="1">
              <a:extLst>
                <a:ext uri="{63B3BB69-23CF-44E3-9099-C40C66FF867C}">
                  <a14:compatExt spid="_x0000_s4108"/>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9" name="Criteria 13" hidden="1">
              <a:extLst>
                <a:ext uri="{63B3BB69-23CF-44E3-9099-C40C66FF867C}">
                  <a14:compatExt spid="_x0000_s4109"/>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0" name="Criteria 14" hidden="1">
              <a:extLst>
                <a:ext uri="{63B3BB69-23CF-44E3-9099-C40C66FF867C}">
                  <a14:compatExt spid="_x0000_s4110"/>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1" name="Criteria 15" hidden="1">
              <a:extLst>
                <a:ext uri="{63B3BB69-23CF-44E3-9099-C40C66FF867C}">
                  <a14:compatExt spid="_x0000_s4111"/>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2" name="Criteria 16" hidden="1">
              <a:extLst>
                <a:ext uri="{63B3BB69-23CF-44E3-9099-C40C66FF867C}">
                  <a14:compatExt spid="_x0000_s4112"/>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3" name="Criteria 17" hidden="1">
              <a:extLst>
                <a:ext uri="{63B3BB69-23CF-44E3-9099-C40C66FF867C}">
                  <a14:compatExt spid="_x0000_s4113"/>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4" name="Criteria 18" hidden="1">
              <a:extLst>
                <a:ext uri="{63B3BB69-23CF-44E3-9099-C40C66FF867C}">
                  <a14:compatExt spid="_x0000_s4114"/>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5" name="Criteria 19" hidden="1">
              <a:extLst>
                <a:ext uri="{63B3BB69-23CF-44E3-9099-C40C66FF867C}">
                  <a14:compatExt spid="_x0000_s4115"/>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438150</xdr:rowOff>
        </xdr:to>
        <xdr:sp>
          <xdr:nvSpPr>
            <xdr:cNvPr id="4116" name="Criteria 1" hidden="1">
              <a:extLst>
                <a:ext uri="{63B3BB69-23CF-44E3-9099-C40C66FF867C}">
                  <a14:compatExt spid="_x0000_s4116"/>
                </a:ext>
              </a:extLst>
            </xdr:cNvPr>
            <xdr:cNvSpPr/>
          </xdr:nvSpPr>
          <xdr:spPr>
            <a:xfrm>
              <a:off x="0" y="819150"/>
              <a:ext cx="33670875" cy="151701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17" name="Group Box 21" hidden="1">
              <a:extLst>
                <a:ext uri="{63B3BB69-23CF-44E3-9099-C40C66FF867C}">
                  <a14:compatExt spid="_x0000_s4117"/>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18" name="Group Box 22" hidden="1">
              <a:extLst>
                <a:ext uri="{63B3BB69-23CF-44E3-9099-C40C66FF867C}">
                  <a14:compatExt spid="_x0000_s4118"/>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19" name="Group Box 23" hidden="1">
              <a:extLst>
                <a:ext uri="{63B3BB69-23CF-44E3-9099-C40C66FF867C}">
                  <a14:compatExt spid="_x0000_s4119"/>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20" name="Group Box 24" hidden="1">
              <a:extLst>
                <a:ext uri="{63B3BB69-23CF-44E3-9099-C40C66FF867C}">
                  <a14:compatExt spid="_x0000_s4120"/>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21" name="Group Box 25" hidden="1">
              <a:extLst>
                <a:ext uri="{63B3BB69-23CF-44E3-9099-C40C66FF867C}">
                  <a14:compatExt spid="_x0000_s4121"/>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2" name="Group Box 26" hidden="1">
              <a:extLst>
                <a:ext uri="{63B3BB69-23CF-44E3-9099-C40C66FF867C}">
                  <a14:compatExt spid="_x0000_s4122"/>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3" name="Group Box 27" hidden="1">
              <a:extLst>
                <a:ext uri="{63B3BB69-23CF-44E3-9099-C40C66FF867C}">
                  <a14:compatExt spid="_x0000_s4123"/>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4" name="Group Box 28" hidden="1">
              <a:extLst>
                <a:ext uri="{63B3BB69-23CF-44E3-9099-C40C66FF867C}">
                  <a14:compatExt spid="_x0000_s4124"/>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5" name="Group Box 29" hidden="1">
              <a:extLst>
                <a:ext uri="{63B3BB69-23CF-44E3-9099-C40C66FF867C}">
                  <a14:compatExt spid="_x0000_s4125"/>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6" name="Group Box 30" hidden="1">
              <a:extLst>
                <a:ext uri="{63B3BB69-23CF-44E3-9099-C40C66FF867C}">
                  <a14:compatExt spid="_x0000_s4126"/>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7" name="Group Box 31" hidden="1">
              <a:extLst>
                <a:ext uri="{63B3BB69-23CF-44E3-9099-C40C66FF867C}">
                  <a14:compatExt spid="_x0000_s4127"/>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8" name="Group Box 32" hidden="1">
              <a:extLst>
                <a:ext uri="{63B3BB69-23CF-44E3-9099-C40C66FF867C}">
                  <a14:compatExt spid="_x0000_s4128"/>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9" name="Group Box 33" hidden="1">
              <a:extLst>
                <a:ext uri="{63B3BB69-23CF-44E3-9099-C40C66FF867C}">
                  <a14:compatExt spid="_x0000_s4129"/>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0" name="Group Box 34" hidden="1">
              <a:extLst>
                <a:ext uri="{63B3BB69-23CF-44E3-9099-C40C66FF867C}">
                  <a14:compatExt spid="_x0000_s4130"/>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1" name="Group Box 35" hidden="1">
              <a:extLst>
                <a:ext uri="{63B3BB69-23CF-44E3-9099-C40C66FF867C}">
                  <a14:compatExt spid="_x0000_s4131"/>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2" name="Group Box 36" hidden="1">
              <a:extLst>
                <a:ext uri="{63B3BB69-23CF-44E3-9099-C40C66FF867C}">
                  <a14:compatExt spid="_x0000_s4132"/>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3" name="Group Box 37" hidden="1">
              <a:extLst>
                <a:ext uri="{63B3BB69-23CF-44E3-9099-C40C66FF867C}">
                  <a14:compatExt spid="_x0000_s4133"/>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4" name="Group Box 38" hidden="1">
              <a:extLst>
                <a:ext uri="{63B3BB69-23CF-44E3-9099-C40C66FF867C}">
                  <a14:compatExt spid="_x0000_s4134"/>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5" name="Group Box 39" hidden="1">
              <a:extLst>
                <a:ext uri="{63B3BB69-23CF-44E3-9099-C40C66FF867C}">
                  <a14:compatExt spid="_x0000_s4135"/>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6" name="Group Box 40" hidden="1">
              <a:extLst>
                <a:ext uri="{63B3BB69-23CF-44E3-9099-C40C66FF867C}">
                  <a14:compatExt spid="_x0000_s4136"/>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7" name="Group Box 41" hidden="1">
              <a:extLst>
                <a:ext uri="{63B3BB69-23CF-44E3-9099-C40C66FF867C}">
                  <a14:compatExt spid="_x0000_s4137"/>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8" name="Group Box 42" hidden="1">
              <a:extLst>
                <a:ext uri="{63B3BB69-23CF-44E3-9099-C40C66FF867C}">
                  <a14:compatExt spid="_x0000_s4138"/>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9" name="Group Box 43" hidden="1">
              <a:extLst>
                <a:ext uri="{63B3BB69-23CF-44E3-9099-C40C66FF867C}">
                  <a14:compatExt spid="_x0000_s4139"/>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40" name="Group Box 44" hidden="1">
              <a:extLst>
                <a:ext uri="{63B3BB69-23CF-44E3-9099-C40C66FF867C}">
                  <a14:compatExt spid="_x0000_s4140"/>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41" name="Group Box 45" hidden="1">
              <a:extLst>
                <a:ext uri="{63B3BB69-23CF-44E3-9099-C40C66FF867C}">
                  <a14:compatExt spid="_x0000_s4141"/>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2" name="Group Box 46" hidden="1">
              <a:extLst>
                <a:ext uri="{63B3BB69-23CF-44E3-9099-C40C66FF867C}">
                  <a14:compatExt spid="_x0000_s4142"/>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3" name="Group Box 47" hidden="1">
              <a:extLst>
                <a:ext uri="{63B3BB69-23CF-44E3-9099-C40C66FF867C}">
                  <a14:compatExt spid="_x0000_s4143"/>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4" name="Group Box 48" hidden="1">
              <a:extLst>
                <a:ext uri="{63B3BB69-23CF-44E3-9099-C40C66FF867C}">
                  <a14:compatExt spid="_x0000_s4144"/>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5" name="Group Box 49" hidden="1">
              <a:extLst>
                <a:ext uri="{63B3BB69-23CF-44E3-9099-C40C66FF867C}">
                  <a14:compatExt spid="_x0000_s4145"/>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6" name="Group Box 50" hidden="1">
              <a:extLst>
                <a:ext uri="{63B3BB69-23CF-44E3-9099-C40C66FF867C}">
                  <a14:compatExt spid="_x0000_s4146"/>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3.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7169" name="Criteria 2" hidden="1">
              <a:extLst>
                <a:ext uri="{63B3BB69-23CF-44E3-9099-C40C66FF867C}">
                  <a14:compatExt spid="_x0000_s7169"/>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70" name="Criteria 3" hidden="1">
              <a:extLst>
                <a:ext uri="{63B3BB69-23CF-44E3-9099-C40C66FF867C}">
                  <a14:compatExt spid="_x0000_s7170"/>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71" name="Criteria 4" hidden="1">
              <a:extLst>
                <a:ext uri="{63B3BB69-23CF-44E3-9099-C40C66FF867C}">
                  <a14:compatExt spid="_x0000_s7171"/>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72" name="Criteria 5" hidden="1">
              <a:extLst>
                <a:ext uri="{63B3BB69-23CF-44E3-9099-C40C66FF867C}">
                  <a14:compatExt spid="_x0000_s7172"/>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3" name="Group Box 5" hidden="1">
              <a:extLst>
                <a:ext uri="{63B3BB69-23CF-44E3-9099-C40C66FF867C}">
                  <a14:compatExt spid="_x0000_s7173"/>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4" name="Group Box 6" hidden="1">
              <a:extLst>
                <a:ext uri="{63B3BB69-23CF-44E3-9099-C40C66FF867C}">
                  <a14:compatExt spid="_x0000_s7174"/>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5" name="Criteria 7" hidden="1">
              <a:extLst>
                <a:ext uri="{63B3BB69-23CF-44E3-9099-C40C66FF867C}">
                  <a14:compatExt spid="_x0000_s7175"/>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6" name="Criteria 8" hidden="1">
              <a:extLst>
                <a:ext uri="{63B3BB69-23CF-44E3-9099-C40C66FF867C}">
                  <a14:compatExt spid="_x0000_s7176"/>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7" name="Criteria 9" hidden="1">
              <a:extLst>
                <a:ext uri="{63B3BB69-23CF-44E3-9099-C40C66FF867C}">
                  <a14:compatExt spid="_x0000_s7177"/>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8" name="Criteria 10" hidden="1">
              <a:extLst>
                <a:ext uri="{63B3BB69-23CF-44E3-9099-C40C66FF867C}">
                  <a14:compatExt spid="_x0000_s7178"/>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9" name="Criteria 11" hidden="1">
              <a:extLst>
                <a:ext uri="{63B3BB69-23CF-44E3-9099-C40C66FF867C}">
                  <a14:compatExt spid="_x0000_s7179"/>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0" name="Criteria 12" hidden="1">
              <a:extLst>
                <a:ext uri="{63B3BB69-23CF-44E3-9099-C40C66FF867C}">
                  <a14:compatExt spid="_x0000_s7180"/>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1" name="Criteria 13" hidden="1">
              <a:extLst>
                <a:ext uri="{63B3BB69-23CF-44E3-9099-C40C66FF867C}">
                  <a14:compatExt spid="_x0000_s7181"/>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2" name="Criteria 14" hidden="1">
              <a:extLst>
                <a:ext uri="{63B3BB69-23CF-44E3-9099-C40C66FF867C}">
                  <a14:compatExt spid="_x0000_s7182"/>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3" name="Criteria 15" hidden="1">
              <a:extLst>
                <a:ext uri="{63B3BB69-23CF-44E3-9099-C40C66FF867C}">
                  <a14:compatExt spid="_x0000_s7183"/>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4" name="Criteria 16" hidden="1">
              <a:extLst>
                <a:ext uri="{63B3BB69-23CF-44E3-9099-C40C66FF867C}">
                  <a14:compatExt spid="_x0000_s7184"/>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5" name="Criteria 17" hidden="1">
              <a:extLst>
                <a:ext uri="{63B3BB69-23CF-44E3-9099-C40C66FF867C}">
                  <a14:compatExt spid="_x0000_s7185"/>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6" name="Criteria 18" hidden="1">
              <a:extLst>
                <a:ext uri="{63B3BB69-23CF-44E3-9099-C40C66FF867C}">
                  <a14:compatExt spid="_x0000_s7186"/>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7" name="Criteria 19" hidden="1">
              <a:extLst>
                <a:ext uri="{63B3BB69-23CF-44E3-9099-C40C66FF867C}">
                  <a14:compatExt spid="_x0000_s7187"/>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7188" name="Criteria 1" hidden="1">
              <a:extLst>
                <a:ext uri="{63B3BB69-23CF-44E3-9099-C40C66FF867C}">
                  <a14:compatExt spid="_x0000_s7188"/>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89" name="Group Box 21" hidden="1">
              <a:extLst>
                <a:ext uri="{63B3BB69-23CF-44E3-9099-C40C66FF867C}">
                  <a14:compatExt spid="_x0000_s7189"/>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0" name="Group Box 22" hidden="1">
              <a:extLst>
                <a:ext uri="{63B3BB69-23CF-44E3-9099-C40C66FF867C}">
                  <a14:compatExt spid="_x0000_s7190"/>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1" name="Group Box 23" hidden="1">
              <a:extLst>
                <a:ext uri="{63B3BB69-23CF-44E3-9099-C40C66FF867C}">
                  <a14:compatExt spid="_x0000_s7191"/>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2" name="Group Box 24" hidden="1">
              <a:extLst>
                <a:ext uri="{63B3BB69-23CF-44E3-9099-C40C66FF867C}">
                  <a14:compatExt spid="_x0000_s7192"/>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3" name="Group Box 25" hidden="1">
              <a:extLst>
                <a:ext uri="{63B3BB69-23CF-44E3-9099-C40C66FF867C}">
                  <a14:compatExt spid="_x0000_s7193"/>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4" name="Group Box 26" hidden="1">
              <a:extLst>
                <a:ext uri="{63B3BB69-23CF-44E3-9099-C40C66FF867C}">
                  <a14:compatExt spid="_x0000_s719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5" name="Group Box 27" hidden="1">
              <a:extLst>
                <a:ext uri="{63B3BB69-23CF-44E3-9099-C40C66FF867C}">
                  <a14:compatExt spid="_x0000_s719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6" name="Group Box 28" hidden="1">
              <a:extLst>
                <a:ext uri="{63B3BB69-23CF-44E3-9099-C40C66FF867C}">
                  <a14:compatExt spid="_x0000_s719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7" name="Group Box 29" hidden="1">
              <a:extLst>
                <a:ext uri="{63B3BB69-23CF-44E3-9099-C40C66FF867C}">
                  <a14:compatExt spid="_x0000_s719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198" name="Group Box 30" hidden="1">
              <a:extLst>
                <a:ext uri="{63B3BB69-23CF-44E3-9099-C40C66FF867C}">
                  <a14:compatExt spid="_x0000_s719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199" name="Group Box 31" hidden="1">
              <a:extLst>
                <a:ext uri="{63B3BB69-23CF-44E3-9099-C40C66FF867C}">
                  <a14:compatExt spid="_x0000_s719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0" name="Group Box 32" hidden="1">
              <a:extLst>
                <a:ext uri="{63B3BB69-23CF-44E3-9099-C40C66FF867C}">
                  <a14:compatExt spid="_x0000_s720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1" name="Group Box 33" hidden="1">
              <a:extLst>
                <a:ext uri="{63B3BB69-23CF-44E3-9099-C40C66FF867C}">
                  <a14:compatExt spid="_x0000_s720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2" name="Group Box 34" hidden="1">
              <a:extLst>
                <a:ext uri="{63B3BB69-23CF-44E3-9099-C40C66FF867C}">
                  <a14:compatExt spid="_x0000_s720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3" name="Group Box 35" hidden="1">
              <a:extLst>
                <a:ext uri="{63B3BB69-23CF-44E3-9099-C40C66FF867C}">
                  <a14:compatExt spid="_x0000_s720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4" name="Group Box 36" hidden="1">
              <a:extLst>
                <a:ext uri="{63B3BB69-23CF-44E3-9099-C40C66FF867C}">
                  <a14:compatExt spid="_x0000_s720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5" name="Group Box 37" hidden="1">
              <a:extLst>
                <a:ext uri="{63B3BB69-23CF-44E3-9099-C40C66FF867C}">
                  <a14:compatExt spid="_x0000_s720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6" name="Group Box 38" hidden="1">
              <a:extLst>
                <a:ext uri="{63B3BB69-23CF-44E3-9099-C40C66FF867C}">
                  <a14:compatExt spid="_x0000_s720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7" name="Group Box 39" hidden="1">
              <a:extLst>
                <a:ext uri="{63B3BB69-23CF-44E3-9099-C40C66FF867C}">
                  <a14:compatExt spid="_x0000_s720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8" name="Group Box 40" hidden="1">
              <a:extLst>
                <a:ext uri="{63B3BB69-23CF-44E3-9099-C40C66FF867C}">
                  <a14:compatExt spid="_x0000_s720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9" name="Group Box 41" hidden="1">
              <a:extLst>
                <a:ext uri="{63B3BB69-23CF-44E3-9099-C40C66FF867C}">
                  <a14:compatExt spid="_x0000_s720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10" name="Group Box 42" hidden="1">
              <a:extLst>
                <a:ext uri="{63B3BB69-23CF-44E3-9099-C40C66FF867C}">
                  <a14:compatExt spid="_x0000_s721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11" name="Group Box 43" hidden="1">
              <a:extLst>
                <a:ext uri="{63B3BB69-23CF-44E3-9099-C40C66FF867C}">
                  <a14:compatExt spid="_x0000_s721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12" name="Group Box 44" hidden="1">
              <a:extLst>
                <a:ext uri="{63B3BB69-23CF-44E3-9099-C40C66FF867C}">
                  <a14:compatExt spid="_x0000_s721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213" name="Group Box 45" hidden="1">
              <a:extLst>
                <a:ext uri="{63B3BB69-23CF-44E3-9099-C40C66FF867C}">
                  <a14:compatExt spid="_x0000_s7213"/>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4" name="Group Box 46" hidden="1">
              <a:extLst>
                <a:ext uri="{63B3BB69-23CF-44E3-9099-C40C66FF867C}">
                  <a14:compatExt spid="_x0000_s721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5" name="Group Box 47" hidden="1">
              <a:extLst>
                <a:ext uri="{63B3BB69-23CF-44E3-9099-C40C66FF867C}">
                  <a14:compatExt spid="_x0000_s721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6" name="Group Box 48" hidden="1">
              <a:extLst>
                <a:ext uri="{63B3BB69-23CF-44E3-9099-C40C66FF867C}">
                  <a14:compatExt spid="_x0000_s721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7" name="Group Box 49" hidden="1">
              <a:extLst>
                <a:ext uri="{63B3BB69-23CF-44E3-9099-C40C66FF867C}">
                  <a14:compatExt spid="_x0000_s721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8" name="Group Box 50" hidden="1">
              <a:extLst>
                <a:ext uri="{63B3BB69-23CF-44E3-9099-C40C66FF867C}">
                  <a14:compatExt spid="_x0000_s7218"/>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4.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10241" name="Criteria 2" hidden="1">
              <a:extLst>
                <a:ext uri="{63B3BB69-23CF-44E3-9099-C40C66FF867C}">
                  <a14:compatExt spid="_x0000_s10241"/>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42" name="Criteria 3" hidden="1">
              <a:extLst>
                <a:ext uri="{63B3BB69-23CF-44E3-9099-C40C66FF867C}">
                  <a14:compatExt spid="_x0000_s10242"/>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43" name="Criteria 4" hidden="1">
              <a:extLst>
                <a:ext uri="{63B3BB69-23CF-44E3-9099-C40C66FF867C}">
                  <a14:compatExt spid="_x0000_s10243"/>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44" name="Criteria 5" hidden="1">
              <a:extLst>
                <a:ext uri="{63B3BB69-23CF-44E3-9099-C40C66FF867C}">
                  <a14:compatExt spid="_x0000_s1024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5" name="Group Box 5" hidden="1">
              <a:extLst>
                <a:ext uri="{63B3BB69-23CF-44E3-9099-C40C66FF867C}">
                  <a14:compatExt spid="_x0000_s1024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6" name="Group Box 6" hidden="1">
              <a:extLst>
                <a:ext uri="{63B3BB69-23CF-44E3-9099-C40C66FF867C}">
                  <a14:compatExt spid="_x0000_s1024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7" name="Criteria 7" hidden="1">
              <a:extLst>
                <a:ext uri="{63B3BB69-23CF-44E3-9099-C40C66FF867C}">
                  <a14:compatExt spid="_x0000_s1024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8" name="Criteria 8" hidden="1">
              <a:extLst>
                <a:ext uri="{63B3BB69-23CF-44E3-9099-C40C66FF867C}">
                  <a14:compatExt spid="_x0000_s1024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9" name="Criteria 9" hidden="1">
              <a:extLst>
                <a:ext uri="{63B3BB69-23CF-44E3-9099-C40C66FF867C}">
                  <a14:compatExt spid="_x0000_s1024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0" name="Criteria 10" hidden="1">
              <a:extLst>
                <a:ext uri="{63B3BB69-23CF-44E3-9099-C40C66FF867C}">
                  <a14:compatExt spid="_x0000_s1025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1" name="Criteria 11" hidden="1">
              <a:extLst>
                <a:ext uri="{63B3BB69-23CF-44E3-9099-C40C66FF867C}">
                  <a14:compatExt spid="_x0000_s1025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2" name="Criteria 12" hidden="1">
              <a:extLst>
                <a:ext uri="{63B3BB69-23CF-44E3-9099-C40C66FF867C}">
                  <a14:compatExt spid="_x0000_s1025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3" name="Criteria 13" hidden="1">
              <a:extLst>
                <a:ext uri="{63B3BB69-23CF-44E3-9099-C40C66FF867C}">
                  <a14:compatExt spid="_x0000_s1025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4" name="Criteria 14" hidden="1">
              <a:extLst>
                <a:ext uri="{63B3BB69-23CF-44E3-9099-C40C66FF867C}">
                  <a14:compatExt spid="_x0000_s1025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5" name="Criteria 15" hidden="1">
              <a:extLst>
                <a:ext uri="{63B3BB69-23CF-44E3-9099-C40C66FF867C}">
                  <a14:compatExt spid="_x0000_s1025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6" name="Criteria 16" hidden="1">
              <a:extLst>
                <a:ext uri="{63B3BB69-23CF-44E3-9099-C40C66FF867C}">
                  <a14:compatExt spid="_x0000_s1025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7" name="Criteria 17" hidden="1">
              <a:extLst>
                <a:ext uri="{63B3BB69-23CF-44E3-9099-C40C66FF867C}">
                  <a14:compatExt spid="_x0000_s1025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8" name="Criteria 18" hidden="1">
              <a:extLst>
                <a:ext uri="{63B3BB69-23CF-44E3-9099-C40C66FF867C}">
                  <a14:compatExt spid="_x0000_s1025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9" name="Criteria 19" hidden="1">
              <a:extLst>
                <a:ext uri="{63B3BB69-23CF-44E3-9099-C40C66FF867C}">
                  <a14:compatExt spid="_x0000_s1025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10260" name="Criteria 1" hidden="1">
              <a:extLst>
                <a:ext uri="{63B3BB69-23CF-44E3-9099-C40C66FF867C}">
                  <a14:compatExt spid="_x0000_s10260"/>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1" name="Group Box 21" hidden="1">
              <a:extLst>
                <a:ext uri="{63B3BB69-23CF-44E3-9099-C40C66FF867C}">
                  <a14:compatExt spid="_x0000_s10261"/>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2" name="Group Box 22" hidden="1">
              <a:extLst>
                <a:ext uri="{63B3BB69-23CF-44E3-9099-C40C66FF867C}">
                  <a14:compatExt spid="_x0000_s10262"/>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3" name="Group Box 23" hidden="1">
              <a:extLst>
                <a:ext uri="{63B3BB69-23CF-44E3-9099-C40C66FF867C}">
                  <a14:compatExt spid="_x0000_s10263"/>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4" name="Group Box 24" hidden="1">
              <a:extLst>
                <a:ext uri="{63B3BB69-23CF-44E3-9099-C40C66FF867C}">
                  <a14:compatExt spid="_x0000_s1026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5" name="Group Box 25" hidden="1">
              <a:extLst>
                <a:ext uri="{63B3BB69-23CF-44E3-9099-C40C66FF867C}">
                  <a14:compatExt spid="_x0000_s1026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6" name="Group Box 26" hidden="1">
              <a:extLst>
                <a:ext uri="{63B3BB69-23CF-44E3-9099-C40C66FF867C}">
                  <a14:compatExt spid="_x0000_s1026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7" name="Group Box 27" hidden="1">
              <a:extLst>
                <a:ext uri="{63B3BB69-23CF-44E3-9099-C40C66FF867C}">
                  <a14:compatExt spid="_x0000_s1026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8" name="Group Box 28" hidden="1">
              <a:extLst>
                <a:ext uri="{63B3BB69-23CF-44E3-9099-C40C66FF867C}">
                  <a14:compatExt spid="_x0000_s10268"/>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9" name="Group Box 29" hidden="1">
              <a:extLst>
                <a:ext uri="{63B3BB69-23CF-44E3-9099-C40C66FF867C}">
                  <a14:compatExt spid="_x0000_s10269"/>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0" name="Group Box 30" hidden="1">
              <a:extLst>
                <a:ext uri="{63B3BB69-23CF-44E3-9099-C40C66FF867C}">
                  <a14:compatExt spid="_x0000_s1027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1" name="Group Box 31" hidden="1">
              <a:extLst>
                <a:ext uri="{63B3BB69-23CF-44E3-9099-C40C66FF867C}">
                  <a14:compatExt spid="_x0000_s1027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2" name="Group Box 32" hidden="1">
              <a:extLst>
                <a:ext uri="{63B3BB69-23CF-44E3-9099-C40C66FF867C}">
                  <a14:compatExt spid="_x0000_s1027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3" name="Group Box 33" hidden="1">
              <a:extLst>
                <a:ext uri="{63B3BB69-23CF-44E3-9099-C40C66FF867C}">
                  <a14:compatExt spid="_x0000_s1027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4" name="Group Box 34" hidden="1">
              <a:extLst>
                <a:ext uri="{63B3BB69-23CF-44E3-9099-C40C66FF867C}">
                  <a14:compatExt spid="_x0000_s1027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5" name="Group Box 35" hidden="1">
              <a:extLst>
                <a:ext uri="{63B3BB69-23CF-44E3-9099-C40C66FF867C}">
                  <a14:compatExt spid="_x0000_s1027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6" name="Group Box 36" hidden="1">
              <a:extLst>
                <a:ext uri="{63B3BB69-23CF-44E3-9099-C40C66FF867C}">
                  <a14:compatExt spid="_x0000_s1027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7" name="Group Box 37" hidden="1">
              <a:extLst>
                <a:ext uri="{63B3BB69-23CF-44E3-9099-C40C66FF867C}">
                  <a14:compatExt spid="_x0000_s1027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8" name="Group Box 38" hidden="1">
              <a:extLst>
                <a:ext uri="{63B3BB69-23CF-44E3-9099-C40C66FF867C}">
                  <a14:compatExt spid="_x0000_s1027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9" name="Group Box 39" hidden="1">
              <a:extLst>
                <a:ext uri="{63B3BB69-23CF-44E3-9099-C40C66FF867C}">
                  <a14:compatExt spid="_x0000_s1027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0" name="Group Box 40" hidden="1">
              <a:extLst>
                <a:ext uri="{63B3BB69-23CF-44E3-9099-C40C66FF867C}">
                  <a14:compatExt spid="_x0000_s1028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1" name="Group Box 41" hidden="1">
              <a:extLst>
                <a:ext uri="{63B3BB69-23CF-44E3-9099-C40C66FF867C}">
                  <a14:compatExt spid="_x0000_s1028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2" name="Group Box 42" hidden="1">
              <a:extLst>
                <a:ext uri="{63B3BB69-23CF-44E3-9099-C40C66FF867C}">
                  <a14:compatExt spid="_x0000_s1028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3" name="Group Box 43" hidden="1">
              <a:extLst>
                <a:ext uri="{63B3BB69-23CF-44E3-9099-C40C66FF867C}">
                  <a14:compatExt spid="_x0000_s1028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4" name="Group Box 44" hidden="1">
              <a:extLst>
                <a:ext uri="{63B3BB69-23CF-44E3-9099-C40C66FF867C}">
                  <a14:compatExt spid="_x0000_s1028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5" name="Group Box 45" hidden="1">
              <a:extLst>
                <a:ext uri="{63B3BB69-23CF-44E3-9099-C40C66FF867C}">
                  <a14:compatExt spid="_x0000_s1028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6" name="Group Box 46" hidden="1">
              <a:extLst>
                <a:ext uri="{63B3BB69-23CF-44E3-9099-C40C66FF867C}">
                  <a14:compatExt spid="_x0000_s1028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7" name="Group Box 47" hidden="1">
              <a:extLst>
                <a:ext uri="{63B3BB69-23CF-44E3-9099-C40C66FF867C}">
                  <a14:compatExt spid="_x0000_s1028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8" name="Group Box 48" hidden="1">
              <a:extLst>
                <a:ext uri="{63B3BB69-23CF-44E3-9099-C40C66FF867C}">
                  <a14:compatExt spid="_x0000_s10288"/>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9" name="Group Box 49" hidden="1">
              <a:extLst>
                <a:ext uri="{63B3BB69-23CF-44E3-9099-C40C66FF867C}">
                  <a14:compatExt spid="_x0000_s10289"/>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90" name="Group Box 50" hidden="1">
              <a:extLst>
                <a:ext uri="{63B3BB69-23CF-44E3-9099-C40C66FF867C}">
                  <a14:compatExt spid="_x0000_s10290"/>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5.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466725</xdr:colOff>
          <xdr:row>6</xdr:row>
          <xdr:rowOff>0</xdr:rowOff>
        </xdr:to>
        <xdr:sp>
          <xdr:nvSpPr>
            <xdr:cNvPr id="13313" name="Criteria 2" hidden="1">
              <a:extLst>
                <a:ext uri="{63B3BB69-23CF-44E3-9099-C40C66FF867C}">
                  <a14:compatExt spid="_x0000_s13313"/>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9525</xdr:rowOff>
        </xdr:from>
        <xdr:to>
          <xdr:col>21</xdr:col>
          <xdr:colOff>466725</xdr:colOff>
          <xdr:row>7</xdr:row>
          <xdr:rowOff>0</xdr:rowOff>
        </xdr:to>
        <xdr:sp>
          <xdr:nvSpPr>
            <xdr:cNvPr id="13314" name="Criteria 3" hidden="1">
              <a:extLst>
                <a:ext uri="{63B3BB69-23CF-44E3-9099-C40C66FF867C}">
                  <a14:compatExt spid="_x0000_s13314"/>
                </a:ext>
              </a:extLst>
            </xdr:cNvPr>
            <xdr:cNvSpPr/>
          </xdr:nvSpPr>
          <xdr:spPr>
            <a:xfrm>
              <a:off x="0" y="300545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9525</xdr:rowOff>
        </xdr:from>
        <xdr:to>
          <xdr:col>21</xdr:col>
          <xdr:colOff>466725</xdr:colOff>
          <xdr:row>8</xdr:row>
          <xdr:rowOff>0</xdr:rowOff>
        </xdr:to>
        <xdr:sp>
          <xdr:nvSpPr>
            <xdr:cNvPr id="13315" name="Criteria 4" hidden="1">
              <a:extLst>
                <a:ext uri="{63B3BB69-23CF-44E3-9099-C40C66FF867C}">
                  <a14:compatExt spid="_x0000_s13315"/>
                </a:ext>
              </a:extLst>
            </xdr:cNvPr>
            <xdr:cNvSpPr/>
          </xdr:nvSpPr>
          <xdr:spPr>
            <a:xfrm>
              <a:off x="0" y="410337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9525</xdr:rowOff>
        </xdr:from>
        <xdr:to>
          <xdr:col>21</xdr:col>
          <xdr:colOff>466725</xdr:colOff>
          <xdr:row>9</xdr:row>
          <xdr:rowOff>0</xdr:rowOff>
        </xdr:to>
        <xdr:sp>
          <xdr:nvSpPr>
            <xdr:cNvPr id="13316" name="Criteria 5" hidden="1">
              <a:extLst>
                <a:ext uri="{63B3BB69-23CF-44E3-9099-C40C66FF867C}">
                  <a14:compatExt spid="_x0000_s13316"/>
                </a:ext>
              </a:extLst>
            </xdr:cNvPr>
            <xdr:cNvSpPr/>
          </xdr:nvSpPr>
          <xdr:spPr>
            <a:xfrm>
              <a:off x="0" y="520128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17" name="Group Box 5" hidden="1">
              <a:extLst>
                <a:ext uri="{63B3BB69-23CF-44E3-9099-C40C66FF867C}">
                  <a14:compatExt spid="_x0000_s1331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18" name="Group Box 6" hidden="1">
              <a:extLst>
                <a:ext uri="{63B3BB69-23CF-44E3-9099-C40C66FF867C}">
                  <a14:compatExt spid="_x0000_s13318"/>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19" name="Criteria 7" hidden="1">
              <a:extLst>
                <a:ext uri="{63B3BB69-23CF-44E3-9099-C40C66FF867C}">
                  <a14:compatExt spid="_x0000_s13319"/>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0" name="Criteria 8" hidden="1">
              <a:extLst>
                <a:ext uri="{63B3BB69-23CF-44E3-9099-C40C66FF867C}">
                  <a14:compatExt spid="_x0000_s1332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1" name="Criteria 9" hidden="1">
              <a:extLst>
                <a:ext uri="{63B3BB69-23CF-44E3-9099-C40C66FF867C}">
                  <a14:compatExt spid="_x0000_s13321"/>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2" name="Criteria 10" hidden="1">
              <a:extLst>
                <a:ext uri="{63B3BB69-23CF-44E3-9099-C40C66FF867C}">
                  <a14:compatExt spid="_x0000_s13322"/>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3" name="Criteria 11" hidden="1">
              <a:extLst>
                <a:ext uri="{63B3BB69-23CF-44E3-9099-C40C66FF867C}">
                  <a14:compatExt spid="_x0000_s13323"/>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4" name="Criteria 12" hidden="1">
              <a:extLst>
                <a:ext uri="{63B3BB69-23CF-44E3-9099-C40C66FF867C}">
                  <a14:compatExt spid="_x0000_s13324"/>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5" name="Criteria 13" hidden="1">
              <a:extLst>
                <a:ext uri="{63B3BB69-23CF-44E3-9099-C40C66FF867C}">
                  <a14:compatExt spid="_x0000_s13325"/>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6" name="Criteria 14" hidden="1">
              <a:extLst>
                <a:ext uri="{63B3BB69-23CF-44E3-9099-C40C66FF867C}">
                  <a14:compatExt spid="_x0000_s13326"/>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7" name="Criteria 15" hidden="1">
              <a:extLst>
                <a:ext uri="{63B3BB69-23CF-44E3-9099-C40C66FF867C}">
                  <a14:compatExt spid="_x0000_s1332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8" name="Criteria 16" hidden="1">
              <a:extLst>
                <a:ext uri="{63B3BB69-23CF-44E3-9099-C40C66FF867C}">
                  <a14:compatExt spid="_x0000_s13328"/>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9" name="Criteria 17" hidden="1">
              <a:extLst>
                <a:ext uri="{63B3BB69-23CF-44E3-9099-C40C66FF867C}">
                  <a14:compatExt spid="_x0000_s13329"/>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30" name="Criteria 18" hidden="1">
              <a:extLst>
                <a:ext uri="{63B3BB69-23CF-44E3-9099-C40C66FF867C}">
                  <a14:compatExt spid="_x0000_s1333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31" name="Criteria 19" hidden="1">
              <a:extLst>
                <a:ext uri="{63B3BB69-23CF-44E3-9099-C40C66FF867C}">
                  <a14:compatExt spid="_x0000_s13331"/>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466725</xdr:colOff>
          <xdr:row>5</xdr:row>
          <xdr:rowOff>9525</xdr:rowOff>
        </xdr:to>
        <xdr:sp>
          <xdr:nvSpPr>
            <xdr:cNvPr id="13332" name="Criteria 1" hidden="1">
              <a:extLst>
                <a:ext uri="{63B3BB69-23CF-44E3-9099-C40C66FF867C}">
                  <a14:compatExt spid="_x0000_s13332"/>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9525</xdr:rowOff>
        </xdr:from>
        <xdr:to>
          <xdr:col>21</xdr:col>
          <xdr:colOff>466725</xdr:colOff>
          <xdr:row>11</xdr:row>
          <xdr:rowOff>0</xdr:rowOff>
        </xdr:to>
        <xdr:sp>
          <xdr:nvSpPr>
            <xdr:cNvPr id="13333" name="Group Box 21" hidden="1">
              <a:extLst>
                <a:ext uri="{63B3BB69-23CF-44E3-9099-C40C66FF867C}">
                  <a14:compatExt spid="_x0000_s13333"/>
                </a:ext>
              </a:extLst>
            </xdr:cNvPr>
            <xdr:cNvSpPr/>
          </xdr:nvSpPr>
          <xdr:spPr>
            <a:xfrm>
              <a:off x="0" y="739711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34" name="Group Box 22" hidden="1">
              <a:extLst>
                <a:ext uri="{63B3BB69-23CF-44E3-9099-C40C66FF867C}">
                  <a14:compatExt spid="_x0000_s13334"/>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35" name="Group Box 23" hidden="1">
              <a:extLst>
                <a:ext uri="{63B3BB69-23CF-44E3-9099-C40C66FF867C}">
                  <a14:compatExt spid="_x0000_s13335"/>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36" name="Group Box 24" hidden="1">
              <a:extLst>
                <a:ext uri="{63B3BB69-23CF-44E3-9099-C40C66FF867C}">
                  <a14:compatExt spid="_x0000_s13336"/>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19050</xdr:rowOff>
        </xdr:from>
        <xdr:to>
          <xdr:col>21</xdr:col>
          <xdr:colOff>466725</xdr:colOff>
          <xdr:row>10</xdr:row>
          <xdr:rowOff>9525</xdr:rowOff>
        </xdr:to>
        <xdr:sp>
          <xdr:nvSpPr>
            <xdr:cNvPr id="13337" name="Group Box 25" hidden="1">
              <a:extLst>
                <a:ext uri="{63B3BB69-23CF-44E3-9099-C40C66FF867C}">
                  <a14:compatExt spid="_x0000_s13337"/>
                </a:ext>
              </a:extLst>
            </xdr:cNvPr>
            <xdr:cNvSpPr/>
          </xdr:nvSpPr>
          <xdr:spPr>
            <a:xfrm>
              <a:off x="0" y="630872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38" name="Group Box 26" hidden="1">
              <a:extLst>
                <a:ext uri="{63B3BB69-23CF-44E3-9099-C40C66FF867C}">
                  <a14:compatExt spid="_x0000_s13338"/>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39" name="Group Box 27" hidden="1">
              <a:extLst>
                <a:ext uri="{63B3BB69-23CF-44E3-9099-C40C66FF867C}">
                  <a14:compatExt spid="_x0000_s13339"/>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40" name="Group Box 28" hidden="1">
              <a:extLst>
                <a:ext uri="{63B3BB69-23CF-44E3-9099-C40C66FF867C}">
                  <a14:compatExt spid="_x0000_s13340"/>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41" name="Group Box 29" hidden="1">
              <a:extLst>
                <a:ext uri="{63B3BB69-23CF-44E3-9099-C40C66FF867C}">
                  <a14:compatExt spid="_x0000_s13341"/>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2" name="Group Box 30" hidden="1">
              <a:extLst>
                <a:ext uri="{63B3BB69-23CF-44E3-9099-C40C66FF867C}">
                  <a14:compatExt spid="_x0000_s13342"/>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3" name="Group Box 31" hidden="1">
              <a:extLst>
                <a:ext uri="{63B3BB69-23CF-44E3-9099-C40C66FF867C}">
                  <a14:compatExt spid="_x0000_s13343"/>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4" name="Group Box 32" hidden="1">
              <a:extLst>
                <a:ext uri="{63B3BB69-23CF-44E3-9099-C40C66FF867C}">
                  <a14:compatExt spid="_x0000_s13344"/>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5" name="Group Box 33" hidden="1">
              <a:extLst>
                <a:ext uri="{63B3BB69-23CF-44E3-9099-C40C66FF867C}">
                  <a14:compatExt spid="_x0000_s13345"/>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6" name="Group Box 34" hidden="1">
              <a:extLst>
                <a:ext uri="{63B3BB69-23CF-44E3-9099-C40C66FF867C}">
                  <a14:compatExt spid="_x0000_s13346"/>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7" name="Group Box 35" hidden="1">
              <a:extLst>
                <a:ext uri="{63B3BB69-23CF-44E3-9099-C40C66FF867C}">
                  <a14:compatExt spid="_x0000_s13347"/>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8" name="Group Box 36" hidden="1">
              <a:extLst>
                <a:ext uri="{63B3BB69-23CF-44E3-9099-C40C66FF867C}">
                  <a14:compatExt spid="_x0000_s13348"/>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9" name="Group Box 37" hidden="1">
              <a:extLst>
                <a:ext uri="{63B3BB69-23CF-44E3-9099-C40C66FF867C}">
                  <a14:compatExt spid="_x0000_s13349"/>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0" name="Group Box 38" hidden="1">
              <a:extLst>
                <a:ext uri="{63B3BB69-23CF-44E3-9099-C40C66FF867C}">
                  <a14:compatExt spid="_x0000_s13350"/>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1" name="Group Box 39" hidden="1">
              <a:extLst>
                <a:ext uri="{63B3BB69-23CF-44E3-9099-C40C66FF867C}">
                  <a14:compatExt spid="_x0000_s13351"/>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2" name="Group Box 40" hidden="1">
              <a:extLst>
                <a:ext uri="{63B3BB69-23CF-44E3-9099-C40C66FF867C}">
                  <a14:compatExt spid="_x0000_s13352"/>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3" name="Group Box 41" hidden="1">
              <a:extLst>
                <a:ext uri="{63B3BB69-23CF-44E3-9099-C40C66FF867C}">
                  <a14:compatExt spid="_x0000_s13353"/>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4" name="Group Box 42" hidden="1">
              <a:extLst>
                <a:ext uri="{63B3BB69-23CF-44E3-9099-C40C66FF867C}">
                  <a14:compatExt spid="_x0000_s13354"/>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5" name="Group Box 43" hidden="1">
              <a:extLst>
                <a:ext uri="{63B3BB69-23CF-44E3-9099-C40C66FF867C}">
                  <a14:compatExt spid="_x0000_s13355"/>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6" name="Group Box 44" hidden="1">
              <a:extLst>
                <a:ext uri="{63B3BB69-23CF-44E3-9099-C40C66FF867C}">
                  <a14:compatExt spid="_x0000_s13356"/>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57" name="Group Box 45" hidden="1">
              <a:extLst>
                <a:ext uri="{63B3BB69-23CF-44E3-9099-C40C66FF867C}">
                  <a14:compatExt spid="_x0000_s13357"/>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58" name="Group Box 46" hidden="1">
              <a:extLst>
                <a:ext uri="{63B3BB69-23CF-44E3-9099-C40C66FF867C}">
                  <a14:compatExt spid="_x0000_s13358"/>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59" name="Group Box 47" hidden="1">
              <a:extLst>
                <a:ext uri="{63B3BB69-23CF-44E3-9099-C40C66FF867C}">
                  <a14:compatExt spid="_x0000_s13359"/>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60" name="Group Box 48" hidden="1">
              <a:extLst>
                <a:ext uri="{63B3BB69-23CF-44E3-9099-C40C66FF867C}">
                  <a14:compatExt spid="_x0000_s13360"/>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61" name="Group Box 49" hidden="1">
              <a:extLst>
                <a:ext uri="{63B3BB69-23CF-44E3-9099-C40C66FF867C}">
                  <a14:compatExt spid="_x0000_s13361"/>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62" name="Group Box 50" hidden="1">
              <a:extLst>
                <a:ext uri="{63B3BB69-23CF-44E3-9099-C40C66FF867C}">
                  <a14:compatExt spid="_x0000_s13362"/>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6.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5" name="Criteria 2" hidden="1">
              <a:extLst>
                <a:ext uri="{63B3BB69-23CF-44E3-9099-C40C66FF867C}">
                  <a14:compatExt spid="_x0000_s16385"/>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6" name="Criteria 3" hidden="1">
              <a:extLst>
                <a:ext uri="{63B3BB69-23CF-44E3-9099-C40C66FF867C}">
                  <a14:compatExt spid="_x0000_s16386"/>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7" name="Criteria 4" hidden="1">
              <a:extLst>
                <a:ext uri="{63B3BB69-23CF-44E3-9099-C40C66FF867C}">
                  <a14:compatExt spid="_x0000_s16387"/>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8" name="Criteria 5" hidden="1">
              <a:extLst>
                <a:ext uri="{63B3BB69-23CF-44E3-9099-C40C66FF867C}">
                  <a14:compatExt spid="_x0000_s16388"/>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89" name="Group Box 5" hidden="1">
              <a:extLst>
                <a:ext uri="{63B3BB69-23CF-44E3-9099-C40C66FF867C}">
                  <a14:compatExt spid="_x0000_s16389"/>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0" name="Group Box 6" hidden="1">
              <a:extLst>
                <a:ext uri="{63B3BB69-23CF-44E3-9099-C40C66FF867C}">
                  <a14:compatExt spid="_x0000_s16390"/>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1" name="Criteria 7" hidden="1">
              <a:extLst>
                <a:ext uri="{63B3BB69-23CF-44E3-9099-C40C66FF867C}">
                  <a14:compatExt spid="_x0000_s16391"/>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2" name="Criteria 8" hidden="1">
              <a:extLst>
                <a:ext uri="{63B3BB69-23CF-44E3-9099-C40C66FF867C}">
                  <a14:compatExt spid="_x0000_s16392"/>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3" name="Criteria 9" hidden="1">
              <a:extLst>
                <a:ext uri="{63B3BB69-23CF-44E3-9099-C40C66FF867C}">
                  <a14:compatExt spid="_x0000_s16393"/>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4" name="Criteria 10" hidden="1">
              <a:extLst>
                <a:ext uri="{63B3BB69-23CF-44E3-9099-C40C66FF867C}">
                  <a14:compatExt spid="_x0000_s16394"/>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5" name="Criteria 11" hidden="1">
              <a:extLst>
                <a:ext uri="{63B3BB69-23CF-44E3-9099-C40C66FF867C}">
                  <a14:compatExt spid="_x0000_s16395"/>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6" name="Criteria 12" hidden="1">
              <a:extLst>
                <a:ext uri="{63B3BB69-23CF-44E3-9099-C40C66FF867C}">
                  <a14:compatExt spid="_x0000_s16396"/>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7" name="Criteria 13" hidden="1">
              <a:extLst>
                <a:ext uri="{63B3BB69-23CF-44E3-9099-C40C66FF867C}">
                  <a14:compatExt spid="_x0000_s16397"/>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8" name="Criteria 14" hidden="1">
              <a:extLst>
                <a:ext uri="{63B3BB69-23CF-44E3-9099-C40C66FF867C}">
                  <a14:compatExt spid="_x0000_s16398"/>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9" name="Criteria 15" hidden="1">
              <a:extLst>
                <a:ext uri="{63B3BB69-23CF-44E3-9099-C40C66FF867C}">
                  <a14:compatExt spid="_x0000_s16399"/>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0" name="Criteria 16" hidden="1">
              <a:extLst>
                <a:ext uri="{63B3BB69-23CF-44E3-9099-C40C66FF867C}">
                  <a14:compatExt spid="_x0000_s16400"/>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1" name="Criteria 17" hidden="1">
              <a:extLst>
                <a:ext uri="{63B3BB69-23CF-44E3-9099-C40C66FF867C}">
                  <a14:compatExt spid="_x0000_s16401"/>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2" name="Criteria 18" hidden="1">
              <a:extLst>
                <a:ext uri="{63B3BB69-23CF-44E3-9099-C40C66FF867C}">
                  <a14:compatExt spid="_x0000_s16402"/>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3" name="Criteria 19" hidden="1">
              <a:extLst>
                <a:ext uri="{63B3BB69-23CF-44E3-9099-C40C66FF867C}">
                  <a14:compatExt spid="_x0000_s16403"/>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16404" name="Criteria 1" hidden="1">
              <a:extLst>
                <a:ext uri="{63B3BB69-23CF-44E3-9099-C40C66FF867C}">
                  <a14:compatExt spid="_x0000_s16404"/>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405" name="Group Box 21" hidden="1">
              <a:extLst>
                <a:ext uri="{63B3BB69-23CF-44E3-9099-C40C66FF867C}">
                  <a14:compatExt spid="_x0000_s16405"/>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06" name="Group Box 22" hidden="1">
              <a:extLst>
                <a:ext uri="{63B3BB69-23CF-44E3-9099-C40C66FF867C}">
                  <a14:compatExt spid="_x0000_s16406"/>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07" name="Group Box 23" hidden="1">
              <a:extLst>
                <a:ext uri="{63B3BB69-23CF-44E3-9099-C40C66FF867C}">
                  <a14:compatExt spid="_x0000_s16407"/>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08" name="Group Box 24" hidden="1">
              <a:extLst>
                <a:ext uri="{63B3BB69-23CF-44E3-9099-C40C66FF867C}">
                  <a14:compatExt spid="_x0000_s16408"/>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409" name="Group Box 25" hidden="1">
              <a:extLst>
                <a:ext uri="{63B3BB69-23CF-44E3-9099-C40C66FF867C}">
                  <a14:compatExt spid="_x0000_s16409"/>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0" name="Group Box 26" hidden="1">
              <a:extLst>
                <a:ext uri="{63B3BB69-23CF-44E3-9099-C40C66FF867C}">
                  <a14:compatExt spid="_x0000_s16410"/>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1" name="Group Box 27" hidden="1">
              <a:extLst>
                <a:ext uri="{63B3BB69-23CF-44E3-9099-C40C66FF867C}">
                  <a14:compatExt spid="_x0000_s16411"/>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2" name="Group Box 28" hidden="1">
              <a:extLst>
                <a:ext uri="{63B3BB69-23CF-44E3-9099-C40C66FF867C}">
                  <a14:compatExt spid="_x0000_s16412"/>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3" name="Group Box 29" hidden="1">
              <a:extLst>
                <a:ext uri="{63B3BB69-23CF-44E3-9099-C40C66FF867C}">
                  <a14:compatExt spid="_x0000_s16413"/>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4" name="Group Box 30" hidden="1">
              <a:extLst>
                <a:ext uri="{63B3BB69-23CF-44E3-9099-C40C66FF867C}">
                  <a14:compatExt spid="_x0000_s16414"/>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5" name="Group Box 31" hidden="1">
              <a:extLst>
                <a:ext uri="{63B3BB69-23CF-44E3-9099-C40C66FF867C}">
                  <a14:compatExt spid="_x0000_s16415"/>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6" name="Group Box 32" hidden="1">
              <a:extLst>
                <a:ext uri="{63B3BB69-23CF-44E3-9099-C40C66FF867C}">
                  <a14:compatExt spid="_x0000_s16416"/>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7" name="Group Box 33" hidden="1">
              <a:extLst>
                <a:ext uri="{63B3BB69-23CF-44E3-9099-C40C66FF867C}">
                  <a14:compatExt spid="_x0000_s16417"/>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8" name="Group Box 34" hidden="1">
              <a:extLst>
                <a:ext uri="{63B3BB69-23CF-44E3-9099-C40C66FF867C}">
                  <a14:compatExt spid="_x0000_s16418"/>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9" name="Group Box 35" hidden="1">
              <a:extLst>
                <a:ext uri="{63B3BB69-23CF-44E3-9099-C40C66FF867C}">
                  <a14:compatExt spid="_x0000_s16419"/>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0" name="Group Box 36" hidden="1">
              <a:extLst>
                <a:ext uri="{63B3BB69-23CF-44E3-9099-C40C66FF867C}">
                  <a14:compatExt spid="_x0000_s16420"/>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1" name="Group Box 37" hidden="1">
              <a:extLst>
                <a:ext uri="{63B3BB69-23CF-44E3-9099-C40C66FF867C}">
                  <a14:compatExt spid="_x0000_s16421"/>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2" name="Group Box 38" hidden="1">
              <a:extLst>
                <a:ext uri="{63B3BB69-23CF-44E3-9099-C40C66FF867C}">
                  <a14:compatExt spid="_x0000_s16422"/>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3" name="Group Box 39" hidden="1">
              <a:extLst>
                <a:ext uri="{63B3BB69-23CF-44E3-9099-C40C66FF867C}">
                  <a14:compatExt spid="_x0000_s16423"/>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4" name="Group Box 40" hidden="1">
              <a:extLst>
                <a:ext uri="{63B3BB69-23CF-44E3-9099-C40C66FF867C}">
                  <a14:compatExt spid="_x0000_s16424"/>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5" name="Group Box 41" hidden="1">
              <a:extLst>
                <a:ext uri="{63B3BB69-23CF-44E3-9099-C40C66FF867C}">
                  <a14:compatExt spid="_x0000_s16425"/>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6" name="Group Box 42" hidden="1">
              <a:extLst>
                <a:ext uri="{63B3BB69-23CF-44E3-9099-C40C66FF867C}">
                  <a14:compatExt spid="_x0000_s16426"/>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7" name="Group Box 43" hidden="1">
              <a:extLst>
                <a:ext uri="{63B3BB69-23CF-44E3-9099-C40C66FF867C}">
                  <a14:compatExt spid="_x0000_s16427"/>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8" name="Group Box 44" hidden="1">
              <a:extLst>
                <a:ext uri="{63B3BB69-23CF-44E3-9099-C40C66FF867C}">
                  <a14:compatExt spid="_x0000_s16428"/>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29" name="Group Box 45" hidden="1">
              <a:extLst>
                <a:ext uri="{63B3BB69-23CF-44E3-9099-C40C66FF867C}">
                  <a14:compatExt spid="_x0000_s16429"/>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0" name="Group Box 46" hidden="1">
              <a:extLst>
                <a:ext uri="{63B3BB69-23CF-44E3-9099-C40C66FF867C}">
                  <a14:compatExt spid="_x0000_s16430"/>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1" name="Group Box 47" hidden="1">
              <a:extLst>
                <a:ext uri="{63B3BB69-23CF-44E3-9099-C40C66FF867C}">
                  <a14:compatExt spid="_x0000_s16431"/>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2" name="Group Box 48" hidden="1">
              <a:extLst>
                <a:ext uri="{63B3BB69-23CF-44E3-9099-C40C66FF867C}">
                  <a14:compatExt spid="_x0000_s16432"/>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3" name="Group Box 49" hidden="1">
              <a:extLst>
                <a:ext uri="{63B3BB69-23CF-44E3-9099-C40C66FF867C}">
                  <a14:compatExt spid="_x0000_s16433"/>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4" name="Group Box 50" hidden="1">
              <a:extLst>
                <a:ext uri="{63B3BB69-23CF-44E3-9099-C40C66FF867C}">
                  <a14:compatExt spid="_x0000_s16434"/>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 Type="http://schemas.openxmlformats.org/officeDocument/2006/relationships/ctrlProp" Target="../ctrlProps/ctrlProp7.xml"/><Relationship Id="rId8" Type="http://schemas.openxmlformats.org/officeDocument/2006/relationships/ctrlProp" Target="../ctrlProps/ctrlProp6.xml"/><Relationship Id="rId7" Type="http://schemas.openxmlformats.org/officeDocument/2006/relationships/ctrlProp" Target="../ctrlProps/ctrlProp5.xml"/><Relationship Id="rId6" Type="http://schemas.openxmlformats.org/officeDocument/2006/relationships/ctrlProp" Target="../ctrlProps/ctrlProp4.xml"/><Relationship Id="rId52" Type="http://schemas.openxmlformats.org/officeDocument/2006/relationships/ctrlProp" Target="../ctrlProps/ctrlProp50.xml"/><Relationship Id="rId51" Type="http://schemas.openxmlformats.org/officeDocument/2006/relationships/ctrlProp" Target="../ctrlProps/ctrlProp49.xml"/><Relationship Id="rId50" Type="http://schemas.openxmlformats.org/officeDocument/2006/relationships/ctrlProp" Target="../ctrlProps/ctrlProp48.xml"/><Relationship Id="rId5" Type="http://schemas.openxmlformats.org/officeDocument/2006/relationships/ctrlProp" Target="../ctrlProps/ctrlProp3.xml"/><Relationship Id="rId49" Type="http://schemas.openxmlformats.org/officeDocument/2006/relationships/ctrlProp" Target="../ctrlProps/ctrlProp47.xml"/><Relationship Id="rId48" Type="http://schemas.openxmlformats.org/officeDocument/2006/relationships/ctrlProp" Target="../ctrlProps/ctrlProp46.xml"/><Relationship Id="rId47" Type="http://schemas.openxmlformats.org/officeDocument/2006/relationships/ctrlProp" Target="../ctrlProps/ctrlProp45.xml"/><Relationship Id="rId46" Type="http://schemas.openxmlformats.org/officeDocument/2006/relationships/ctrlProp" Target="../ctrlProps/ctrlProp44.xml"/><Relationship Id="rId45" Type="http://schemas.openxmlformats.org/officeDocument/2006/relationships/ctrlProp" Target="../ctrlProps/ctrlProp43.xml"/><Relationship Id="rId44" Type="http://schemas.openxmlformats.org/officeDocument/2006/relationships/ctrlProp" Target="../ctrlProps/ctrlProp42.xml"/><Relationship Id="rId43" Type="http://schemas.openxmlformats.org/officeDocument/2006/relationships/ctrlProp" Target="../ctrlProps/ctrlProp41.xml"/><Relationship Id="rId42" Type="http://schemas.openxmlformats.org/officeDocument/2006/relationships/ctrlProp" Target="../ctrlProps/ctrlProp40.xml"/><Relationship Id="rId41" Type="http://schemas.openxmlformats.org/officeDocument/2006/relationships/ctrlProp" Target="../ctrlProps/ctrlProp39.xml"/><Relationship Id="rId40" Type="http://schemas.openxmlformats.org/officeDocument/2006/relationships/ctrlProp" Target="../ctrlProps/ctrlProp38.xml"/><Relationship Id="rId4" Type="http://schemas.openxmlformats.org/officeDocument/2006/relationships/ctrlProp" Target="../ctrlProps/ctrlProp2.xml"/><Relationship Id="rId39" Type="http://schemas.openxmlformats.org/officeDocument/2006/relationships/ctrlProp" Target="../ctrlProps/ctrlProp37.xml"/><Relationship Id="rId38" Type="http://schemas.openxmlformats.org/officeDocument/2006/relationships/ctrlProp" Target="../ctrlProps/ctrlProp36.xml"/><Relationship Id="rId37" Type="http://schemas.openxmlformats.org/officeDocument/2006/relationships/ctrlProp" Target="../ctrlProps/ctrlProp35.xml"/><Relationship Id="rId36" Type="http://schemas.openxmlformats.org/officeDocument/2006/relationships/ctrlProp" Target="../ctrlProps/ctrlProp34.xml"/><Relationship Id="rId35" Type="http://schemas.openxmlformats.org/officeDocument/2006/relationships/ctrlProp" Target="../ctrlProps/ctrlProp33.xml"/><Relationship Id="rId34" Type="http://schemas.openxmlformats.org/officeDocument/2006/relationships/ctrlProp" Target="../ctrlProps/ctrlProp32.xml"/><Relationship Id="rId33" Type="http://schemas.openxmlformats.org/officeDocument/2006/relationships/ctrlProp" Target="../ctrlProps/ctrlProp31.xml"/><Relationship Id="rId32" Type="http://schemas.openxmlformats.org/officeDocument/2006/relationships/ctrlProp" Target="../ctrlProps/ctrlProp30.xml"/><Relationship Id="rId31" Type="http://schemas.openxmlformats.org/officeDocument/2006/relationships/ctrlProp" Target="../ctrlProps/ctrlProp29.xml"/><Relationship Id="rId30" Type="http://schemas.openxmlformats.org/officeDocument/2006/relationships/ctrlProp" Target="../ctrlProps/ctrlProp28.xml"/><Relationship Id="rId3" Type="http://schemas.openxmlformats.org/officeDocument/2006/relationships/ctrlProp" Target="../ctrlProps/ctrlProp1.xml"/><Relationship Id="rId29" Type="http://schemas.openxmlformats.org/officeDocument/2006/relationships/ctrlProp" Target="../ctrlProps/ctrlProp27.xml"/><Relationship Id="rId28" Type="http://schemas.openxmlformats.org/officeDocument/2006/relationships/ctrlProp" Target="../ctrlProps/ctrlProp26.xml"/><Relationship Id="rId27" Type="http://schemas.openxmlformats.org/officeDocument/2006/relationships/ctrlProp" Target="../ctrlProps/ctrlProp25.xml"/><Relationship Id="rId26" Type="http://schemas.openxmlformats.org/officeDocument/2006/relationships/ctrlProp" Target="../ctrlProps/ctrlProp24.xml"/><Relationship Id="rId25" Type="http://schemas.openxmlformats.org/officeDocument/2006/relationships/ctrlProp" Target="../ctrlProps/ctrlProp23.xml"/><Relationship Id="rId24" Type="http://schemas.openxmlformats.org/officeDocument/2006/relationships/ctrlProp" Target="../ctrlProps/ctrlProp22.xml"/><Relationship Id="rId23" Type="http://schemas.openxmlformats.org/officeDocument/2006/relationships/ctrlProp" Target="../ctrlProps/ctrlProp21.xml"/><Relationship Id="rId22" Type="http://schemas.openxmlformats.org/officeDocument/2006/relationships/ctrlProp" Target="../ctrlProps/ctrlProp20.xml"/><Relationship Id="rId21" Type="http://schemas.openxmlformats.org/officeDocument/2006/relationships/ctrlProp" Target="../ctrlProps/ctrlProp19.xml"/><Relationship Id="rId20" Type="http://schemas.openxmlformats.org/officeDocument/2006/relationships/ctrlProp" Target="../ctrlProps/ctrlProp18.xml"/><Relationship Id="rId2" Type="http://schemas.openxmlformats.org/officeDocument/2006/relationships/vmlDrawing" Target="../drawings/vmlDrawing1.vml"/><Relationship Id="rId19" Type="http://schemas.openxmlformats.org/officeDocument/2006/relationships/ctrlProp" Target="../ctrlProps/ctrlProp17.xml"/><Relationship Id="rId18" Type="http://schemas.openxmlformats.org/officeDocument/2006/relationships/ctrlProp" Target="../ctrlProps/ctrlProp16.xml"/><Relationship Id="rId17" Type="http://schemas.openxmlformats.org/officeDocument/2006/relationships/ctrlProp" Target="../ctrlProps/ctrlProp15.xml"/><Relationship Id="rId16" Type="http://schemas.openxmlformats.org/officeDocument/2006/relationships/ctrlProp" Target="../ctrlProps/ctrlProp14.xml"/><Relationship Id="rId15" Type="http://schemas.openxmlformats.org/officeDocument/2006/relationships/ctrlProp" Target="../ctrlProps/ctrlProp13.xml"/><Relationship Id="rId14" Type="http://schemas.openxmlformats.org/officeDocument/2006/relationships/ctrlProp" Target="../ctrlProps/ctrlProp12.xml"/><Relationship Id="rId13" Type="http://schemas.openxmlformats.org/officeDocument/2006/relationships/ctrlProp" Target="../ctrlProps/ctrlProp11.xml"/><Relationship Id="rId12" Type="http://schemas.openxmlformats.org/officeDocument/2006/relationships/ctrlProp" Target="../ctrlProps/ctrlProp10.xml"/><Relationship Id="rId11" Type="http://schemas.openxmlformats.org/officeDocument/2006/relationships/ctrlProp" Target="../ctrlProps/ctrlProp9.xml"/><Relationship Id="rId10" Type="http://schemas.openxmlformats.org/officeDocument/2006/relationships/ctrlProp" Target="../ctrlProps/ctrlProp8.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9" Type="http://schemas.openxmlformats.org/officeDocument/2006/relationships/ctrlProp" Target="../ctrlProps/ctrlProp57.xml"/><Relationship Id="rId8" Type="http://schemas.openxmlformats.org/officeDocument/2006/relationships/ctrlProp" Target="../ctrlProps/ctrlProp56.xml"/><Relationship Id="rId7" Type="http://schemas.openxmlformats.org/officeDocument/2006/relationships/ctrlProp" Target="../ctrlProps/ctrlProp55.xml"/><Relationship Id="rId6" Type="http://schemas.openxmlformats.org/officeDocument/2006/relationships/ctrlProp" Target="../ctrlProps/ctrlProp54.xml"/><Relationship Id="rId52" Type="http://schemas.openxmlformats.org/officeDocument/2006/relationships/ctrlProp" Target="../ctrlProps/ctrlProp100.xml"/><Relationship Id="rId51" Type="http://schemas.openxmlformats.org/officeDocument/2006/relationships/ctrlProp" Target="../ctrlProps/ctrlProp99.xml"/><Relationship Id="rId50" Type="http://schemas.openxmlformats.org/officeDocument/2006/relationships/ctrlProp" Target="../ctrlProps/ctrlProp98.xml"/><Relationship Id="rId5" Type="http://schemas.openxmlformats.org/officeDocument/2006/relationships/ctrlProp" Target="../ctrlProps/ctrlProp53.xml"/><Relationship Id="rId49" Type="http://schemas.openxmlformats.org/officeDocument/2006/relationships/ctrlProp" Target="../ctrlProps/ctrlProp97.xml"/><Relationship Id="rId48" Type="http://schemas.openxmlformats.org/officeDocument/2006/relationships/ctrlProp" Target="../ctrlProps/ctrlProp96.xml"/><Relationship Id="rId47" Type="http://schemas.openxmlformats.org/officeDocument/2006/relationships/ctrlProp" Target="../ctrlProps/ctrlProp95.xml"/><Relationship Id="rId46" Type="http://schemas.openxmlformats.org/officeDocument/2006/relationships/ctrlProp" Target="../ctrlProps/ctrlProp94.xml"/><Relationship Id="rId45" Type="http://schemas.openxmlformats.org/officeDocument/2006/relationships/ctrlProp" Target="../ctrlProps/ctrlProp93.xml"/><Relationship Id="rId44" Type="http://schemas.openxmlformats.org/officeDocument/2006/relationships/ctrlProp" Target="../ctrlProps/ctrlProp92.xml"/><Relationship Id="rId43" Type="http://schemas.openxmlformats.org/officeDocument/2006/relationships/ctrlProp" Target="../ctrlProps/ctrlProp91.xml"/><Relationship Id="rId42" Type="http://schemas.openxmlformats.org/officeDocument/2006/relationships/ctrlProp" Target="../ctrlProps/ctrlProp90.xml"/><Relationship Id="rId41" Type="http://schemas.openxmlformats.org/officeDocument/2006/relationships/ctrlProp" Target="../ctrlProps/ctrlProp89.xml"/><Relationship Id="rId40" Type="http://schemas.openxmlformats.org/officeDocument/2006/relationships/ctrlProp" Target="../ctrlProps/ctrlProp88.xml"/><Relationship Id="rId4" Type="http://schemas.openxmlformats.org/officeDocument/2006/relationships/ctrlProp" Target="../ctrlProps/ctrlProp52.xml"/><Relationship Id="rId39" Type="http://schemas.openxmlformats.org/officeDocument/2006/relationships/ctrlProp" Target="../ctrlProps/ctrlProp87.xml"/><Relationship Id="rId38" Type="http://schemas.openxmlformats.org/officeDocument/2006/relationships/ctrlProp" Target="../ctrlProps/ctrlProp86.xml"/><Relationship Id="rId37" Type="http://schemas.openxmlformats.org/officeDocument/2006/relationships/ctrlProp" Target="../ctrlProps/ctrlProp85.xml"/><Relationship Id="rId36" Type="http://schemas.openxmlformats.org/officeDocument/2006/relationships/ctrlProp" Target="../ctrlProps/ctrlProp84.xml"/><Relationship Id="rId35" Type="http://schemas.openxmlformats.org/officeDocument/2006/relationships/ctrlProp" Target="../ctrlProps/ctrlProp83.xml"/><Relationship Id="rId34" Type="http://schemas.openxmlformats.org/officeDocument/2006/relationships/ctrlProp" Target="../ctrlProps/ctrlProp82.xml"/><Relationship Id="rId33" Type="http://schemas.openxmlformats.org/officeDocument/2006/relationships/ctrlProp" Target="../ctrlProps/ctrlProp81.xml"/><Relationship Id="rId32" Type="http://schemas.openxmlformats.org/officeDocument/2006/relationships/ctrlProp" Target="../ctrlProps/ctrlProp80.xml"/><Relationship Id="rId31" Type="http://schemas.openxmlformats.org/officeDocument/2006/relationships/ctrlProp" Target="../ctrlProps/ctrlProp79.xml"/><Relationship Id="rId30" Type="http://schemas.openxmlformats.org/officeDocument/2006/relationships/ctrlProp" Target="../ctrlProps/ctrlProp78.xml"/><Relationship Id="rId3" Type="http://schemas.openxmlformats.org/officeDocument/2006/relationships/ctrlProp" Target="../ctrlProps/ctrlProp51.xml"/><Relationship Id="rId29" Type="http://schemas.openxmlformats.org/officeDocument/2006/relationships/ctrlProp" Target="../ctrlProps/ctrlProp77.xml"/><Relationship Id="rId28" Type="http://schemas.openxmlformats.org/officeDocument/2006/relationships/ctrlProp" Target="../ctrlProps/ctrlProp76.xml"/><Relationship Id="rId27" Type="http://schemas.openxmlformats.org/officeDocument/2006/relationships/ctrlProp" Target="../ctrlProps/ctrlProp75.xml"/><Relationship Id="rId26" Type="http://schemas.openxmlformats.org/officeDocument/2006/relationships/ctrlProp" Target="../ctrlProps/ctrlProp74.xml"/><Relationship Id="rId25" Type="http://schemas.openxmlformats.org/officeDocument/2006/relationships/ctrlProp" Target="../ctrlProps/ctrlProp73.xml"/><Relationship Id="rId24" Type="http://schemas.openxmlformats.org/officeDocument/2006/relationships/ctrlProp" Target="../ctrlProps/ctrlProp72.xml"/><Relationship Id="rId23" Type="http://schemas.openxmlformats.org/officeDocument/2006/relationships/ctrlProp" Target="../ctrlProps/ctrlProp71.xml"/><Relationship Id="rId22" Type="http://schemas.openxmlformats.org/officeDocument/2006/relationships/ctrlProp" Target="../ctrlProps/ctrlProp70.xml"/><Relationship Id="rId21" Type="http://schemas.openxmlformats.org/officeDocument/2006/relationships/ctrlProp" Target="../ctrlProps/ctrlProp69.xml"/><Relationship Id="rId20" Type="http://schemas.openxmlformats.org/officeDocument/2006/relationships/ctrlProp" Target="../ctrlProps/ctrlProp68.xml"/><Relationship Id="rId2" Type="http://schemas.openxmlformats.org/officeDocument/2006/relationships/vmlDrawing" Target="../drawings/vmlDrawing2.vml"/><Relationship Id="rId19" Type="http://schemas.openxmlformats.org/officeDocument/2006/relationships/ctrlProp" Target="../ctrlProps/ctrlProp67.xml"/><Relationship Id="rId18" Type="http://schemas.openxmlformats.org/officeDocument/2006/relationships/ctrlProp" Target="../ctrlProps/ctrlProp66.xml"/><Relationship Id="rId17" Type="http://schemas.openxmlformats.org/officeDocument/2006/relationships/ctrlProp" Target="../ctrlProps/ctrlProp65.xml"/><Relationship Id="rId16" Type="http://schemas.openxmlformats.org/officeDocument/2006/relationships/ctrlProp" Target="../ctrlProps/ctrlProp64.xml"/><Relationship Id="rId15" Type="http://schemas.openxmlformats.org/officeDocument/2006/relationships/ctrlProp" Target="../ctrlProps/ctrlProp63.xml"/><Relationship Id="rId14" Type="http://schemas.openxmlformats.org/officeDocument/2006/relationships/ctrlProp" Target="../ctrlProps/ctrlProp62.xml"/><Relationship Id="rId13" Type="http://schemas.openxmlformats.org/officeDocument/2006/relationships/ctrlProp" Target="../ctrlProps/ctrlProp61.xml"/><Relationship Id="rId12" Type="http://schemas.openxmlformats.org/officeDocument/2006/relationships/ctrlProp" Target="../ctrlProps/ctrlProp60.xml"/><Relationship Id="rId11" Type="http://schemas.openxmlformats.org/officeDocument/2006/relationships/ctrlProp" Target="../ctrlProps/ctrlProp59.xml"/><Relationship Id="rId10" Type="http://schemas.openxmlformats.org/officeDocument/2006/relationships/ctrlProp" Target="../ctrlProps/ctrlProp58.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9" Type="http://schemas.openxmlformats.org/officeDocument/2006/relationships/ctrlProp" Target="../ctrlProps/ctrlProp107.xml"/><Relationship Id="rId8" Type="http://schemas.openxmlformats.org/officeDocument/2006/relationships/ctrlProp" Target="../ctrlProps/ctrlProp106.xml"/><Relationship Id="rId7" Type="http://schemas.openxmlformats.org/officeDocument/2006/relationships/ctrlProp" Target="../ctrlProps/ctrlProp105.xml"/><Relationship Id="rId6" Type="http://schemas.openxmlformats.org/officeDocument/2006/relationships/ctrlProp" Target="../ctrlProps/ctrlProp104.xml"/><Relationship Id="rId52" Type="http://schemas.openxmlformats.org/officeDocument/2006/relationships/ctrlProp" Target="../ctrlProps/ctrlProp150.xml"/><Relationship Id="rId51" Type="http://schemas.openxmlformats.org/officeDocument/2006/relationships/ctrlProp" Target="../ctrlProps/ctrlProp149.xml"/><Relationship Id="rId50" Type="http://schemas.openxmlformats.org/officeDocument/2006/relationships/ctrlProp" Target="../ctrlProps/ctrlProp148.xml"/><Relationship Id="rId5" Type="http://schemas.openxmlformats.org/officeDocument/2006/relationships/ctrlProp" Target="../ctrlProps/ctrlProp103.xml"/><Relationship Id="rId49" Type="http://schemas.openxmlformats.org/officeDocument/2006/relationships/ctrlProp" Target="../ctrlProps/ctrlProp147.xml"/><Relationship Id="rId48" Type="http://schemas.openxmlformats.org/officeDocument/2006/relationships/ctrlProp" Target="../ctrlProps/ctrlProp146.xml"/><Relationship Id="rId47" Type="http://schemas.openxmlformats.org/officeDocument/2006/relationships/ctrlProp" Target="../ctrlProps/ctrlProp145.xml"/><Relationship Id="rId46" Type="http://schemas.openxmlformats.org/officeDocument/2006/relationships/ctrlProp" Target="../ctrlProps/ctrlProp144.xml"/><Relationship Id="rId45" Type="http://schemas.openxmlformats.org/officeDocument/2006/relationships/ctrlProp" Target="../ctrlProps/ctrlProp143.xml"/><Relationship Id="rId44" Type="http://schemas.openxmlformats.org/officeDocument/2006/relationships/ctrlProp" Target="../ctrlProps/ctrlProp142.xml"/><Relationship Id="rId43" Type="http://schemas.openxmlformats.org/officeDocument/2006/relationships/ctrlProp" Target="../ctrlProps/ctrlProp141.xml"/><Relationship Id="rId42" Type="http://schemas.openxmlformats.org/officeDocument/2006/relationships/ctrlProp" Target="../ctrlProps/ctrlProp140.xml"/><Relationship Id="rId41" Type="http://schemas.openxmlformats.org/officeDocument/2006/relationships/ctrlProp" Target="../ctrlProps/ctrlProp139.xml"/><Relationship Id="rId40" Type="http://schemas.openxmlformats.org/officeDocument/2006/relationships/ctrlProp" Target="../ctrlProps/ctrlProp138.xml"/><Relationship Id="rId4" Type="http://schemas.openxmlformats.org/officeDocument/2006/relationships/ctrlProp" Target="../ctrlProps/ctrlProp102.xml"/><Relationship Id="rId39" Type="http://schemas.openxmlformats.org/officeDocument/2006/relationships/ctrlProp" Target="../ctrlProps/ctrlProp137.xml"/><Relationship Id="rId38" Type="http://schemas.openxmlformats.org/officeDocument/2006/relationships/ctrlProp" Target="../ctrlProps/ctrlProp136.xml"/><Relationship Id="rId37" Type="http://schemas.openxmlformats.org/officeDocument/2006/relationships/ctrlProp" Target="../ctrlProps/ctrlProp135.xml"/><Relationship Id="rId36" Type="http://schemas.openxmlformats.org/officeDocument/2006/relationships/ctrlProp" Target="../ctrlProps/ctrlProp134.xml"/><Relationship Id="rId35" Type="http://schemas.openxmlformats.org/officeDocument/2006/relationships/ctrlProp" Target="../ctrlProps/ctrlProp133.xml"/><Relationship Id="rId34" Type="http://schemas.openxmlformats.org/officeDocument/2006/relationships/ctrlProp" Target="../ctrlProps/ctrlProp132.xml"/><Relationship Id="rId33" Type="http://schemas.openxmlformats.org/officeDocument/2006/relationships/ctrlProp" Target="../ctrlProps/ctrlProp131.xml"/><Relationship Id="rId32" Type="http://schemas.openxmlformats.org/officeDocument/2006/relationships/ctrlProp" Target="../ctrlProps/ctrlProp130.xml"/><Relationship Id="rId31" Type="http://schemas.openxmlformats.org/officeDocument/2006/relationships/ctrlProp" Target="../ctrlProps/ctrlProp129.xml"/><Relationship Id="rId30" Type="http://schemas.openxmlformats.org/officeDocument/2006/relationships/ctrlProp" Target="../ctrlProps/ctrlProp128.xml"/><Relationship Id="rId3" Type="http://schemas.openxmlformats.org/officeDocument/2006/relationships/ctrlProp" Target="../ctrlProps/ctrlProp101.xml"/><Relationship Id="rId29" Type="http://schemas.openxmlformats.org/officeDocument/2006/relationships/ctrlProp" Target="../ctrlProps/ctrlProp127.xml"/><Relationship Id="rId28" Type="http://schemas.openxmlformats.org/officeDocument/2006/relationships/ctrlProp" Target="../ctrlProps/ctrlProp126.xml"/><Relationship Id="rId27" Type="http://schemas.openxmlformats.org/officeDocument/2006/relationships/ctrlProp" Target="../ctrlProps/ctrlProp125.xml"/><Relationship Id="rId26" Type="http://schemas.openxmlformats.org/officeDocument/2006/relationships/ctrlProp" Target="../ctrlProps/ctrlProp124.xml"/><Relationship Id="rId25" Type="http://schemas.openxmlformats.org/officeDocument/2006/relationships/ctrlProp" Target="../ctrlProps/ctrlProp123.xml"/><Relationship Id="rId24" Type="http://schemas.openxmlformats.org/officeDocument/2006/relationships/ctrlProp" Target="../ctrlProps/ctrlProp122.xml"/><Relationship Id="rId23" Type="http://schemas.openxmlformats.org/officeDocument/2006/relationships/ctrlProp" Target="../ctrlProps/ctrlProp121.xml"/><Relationship Id="rId22" Type="http://schemas.openxmlformats.org/officeDocument/2006/relationships/ctrlProp" Target="../ctrlProps/ctrlProp120.xml"/><Relationship Id="rId21" Type="http://schemas.openxmlformats.org/officeDocument/2006/relationships/ctrlProp" Target="../ctrlProps/ctrlProp119.xml"/><Relationship Id="rId20" Type="http://schemas.openxmlformats.org/officeDocument/2006/relationships/ctrlProp" Target="../ctrlProps/ctrlProp118.xml"/><Relationship Id="rId2" Type="http://schemas.openxmlformats.org/officeDocument/2006/relationships/vmlDrawing" Target="../drawings/vmlDrawing3.vml"/><Relationship Id="rId19" Type="http://schemas.openxmlformats.org/officeDocument/2006/relationships/ctrlProp" Target="../ctrlProps/ctrlProp117.xml"/><Relationship Id="rId18" Type="http://schemas.openxmlformats.org/officeDocument/2006/relationships/ctrlProp" Target="../ctrlProps/ctrlProp116.xml"/><Relationship Id="rId17" Type="http://schemas.openxmlformats.org/officeDocument/2006/relationships/ctrlProp" Target="../ctrlProps/ctrlProp115.xml"/><Relationship Id="rId16" Type="http://schemas.openxmlformats.org/officeDocument/2006/relationships/ctrlProp" Target="../ctrlProps/ctrlProp114.xml"/><Relationship Id="rId15" Type="http://schemas.openxmlformats.org/officeDocument/2006/relationships/ctrlProp" Target="../ctrlProps/ctrlProp113.xml"/><Relationship Id="rId14" Type="http://schemas.openxmlformats.org/officeDocument/2006/relationships/ctrlProp" Target="../ctrlProps/ctrlProp112.xml"/><Relationship Id="rId13" Type="http://schemas.openxmlformats.org/officeDocument/2006/relationships/ctrlProp" Target="../ctrlProps/ctrlProp111.xml"/><Relationship Id="rId12" Type="http://schemas.openxmlformats.org/officeDocument/2006/relationships/ctrlProp" Target="../ctrlProps/ctrlProp110.xml"/><Relationship Id="rId11" Type="http://schemas.openxmlformats.org/officeDocument/2006/relationships/ctrlProp" Target="../ctrlProps/ctrlProp109.xml"/><Relationship Id="rId10" Type="http://schemas.openxmlformats.org/officeDocument/2006/relationships/ctrlProp" Target="../ctrlProps/ctrlProp108.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9" Type="http://schemas.openxmlformats.org/officeDocument/2006/relationships/ctrlProp" Target="../ctrlProps/ctrlProp157.xml"/><Relationship Id="rId8" Type="http://schemas.openxmlformats.org/officeDocument/2006/relationships/ctrlProp" Target="../ctrlProps/ctrlProp156.xml"/><Relationship Id="rId7" Type="http://schemas.openxmlformats.org/officeDocument/2006/relationships/ctrlProp" Target="../ctrlProps/ctrlProp155.xml"/><Relationship Id="rId6" Type="http://schemas.openxmlformats.org/officeDocument/2006/relationships/ctrlProp" Target="../ctrlProps/ctrlProp154.xml"/><Relationship Id="rId52" Type="http://schemas.openxmlformats.org/officeDocument/2006/relationships/ctrlProp" Target="../ctrlProps/ctrlProp200.xml"/><Relationship Id="rId51" Type="http://schemas.openxmlformats.org/officeDocument/2006/relationships/ctrlProp" Target="../ctrlProps/ctrlProp199.xml"/><Relationship Id="rId50" Type="http://schemas.openxmlformats.org/officeDocument/2006/relationships/ctrlProp" Target="../ctrlProps/ctrlProp198.xml"/><Relationship Id="rId5" Type="http://schemas.openxmlformats.org/officeDocument/2006/relationships/ctrlProp" Target="../ctrlProps/ctrlProp153.xml"/><Relationship Id="rId49" Type="http://schemas.openxmlformats.org/officeDocument/2006/relationships/ctrlProp" Target="../ctrlProps/ctrlProp197.xml"/><Relationship Id="rId48" Type="http://schemas.openxmlformats.org/officeDocument/2006/relationships/ctrlProp" Target="../ctrlProps/ctrlProp196.xml"/><Relationship Id="rId47" Type="http://schemas.openxmlformats.org/officeDocument/2006/relationships/ctrlProp" Target="../ctrlProps/ctrlProp195.xml"/><Relationship Id="rId46" Type="http://schemas.openxmlformats.org/officeDocument/2006/relationships/ctrlProp" Target="../ctrlProps/ctrlProp194.xml"/><Relationship Id="rId45" Type="http://schemas.openxmlformats.org/officeDocument/2006/relationships/ctrlProp" Target="../ctrlProps/ctrlProp193.xml"/><Relationship Id="rId44" Type="http://schemas.openxmlformats.org/officeDocument/2006/relationships/ctrlProp" Target="../ctrlProps/ctrlProp192.xml"/><Relationship Id="rId43" Type="http://schemas.openxmlformats.org/officeDocument/2006/relationships/ctrlProp" Target="../ctrlProps/ctrlProp191.xml"/><Relationship Id="rId42" Type="http://schemas.openxmlformats.org/officeDocument/2006/relationships/ctrlProp" Target="../ctrlProps/ctrlProp190.xml"/><Relationship Id="rId41" Type="http://schemas.openxmlformats.org/officeDocument/2006/relationships/ctrlProp" Target="../ctrlProps/ctrlProp189.xml"/><Relationship Id="rId40" Type="http://schemas.openxmlformats.org/officeDocument/2006/relationships/ctrlProp" Target="../ctrlProps/ctrlProp188.xml"/><Relationship Id="rId4" Type="http://schemas.openxmlformats.org/officeDocument/2006/relationships/ctrlProp" Target="../ctrlProps/ctrlProp152.xml"/><Relationship Id="rId39" Type="http://schemas.openxmlformats.org/officeDocument/2006/relationships/ctrlProp" Target="../ctrlProps/ctrlProp187.xml"/><Relationship Id="rId38" Type="http://schemas.openxmlformats.org/officeDocument/2006/relationships/ctrlProp" Target="../ctrlProps/ctrlProp186.xml"/><Relationship Id="rId37" Type="http://schemas.openxmlformats.org/officeDocument/2006/relationships/ctrlProp" Target="../ctrlProps/ctrlProp185.xml"/><Relationship Id="rId36" Type="http://schemas.openxmlformats.org/officeDocument/2006/relationships/ctrlProp" Target="../ctrlProps/ctrlProp184.xml"/><Relationship Id="rId35" Type="http://schemas.openxmlformats.org/officeDocument/2006/relationships/ctrlProp" Target="../ctrlProps/ctrlProp183.xml"/><Relationship Id="rId34" Type="http://schemas.openxmlformats.org/officeDocument/2006/relationships/ctrlProp" Target="../ctrlProps/ctrlProp182.xml"/><Relationship Id="rId33" Type="http://schemas.openxmlformats.org/officeDocument/2006/relationships/ctrlProp" Target="../ctrlProps/ctrlProp181.xml"/><Relationship Id="rId32" Type="http://schemas.openxmlformats.org/officeDocument/2006/relationships/ctrlProp" Target="../ctrlProps/ctrlProp180.xml"/><Relationship Id="rId31" Type="http://schemas.openxmlformats.org/officeDocument/2006/relationships/ctrlProp" Target="../ctrlProps/ctrlProp179.xml"/><Relationship Id="rId30" Type="http://schemas.openxmlformats.org/officeDocument/2006/relationships/ctrlProp" Target="../ctrlProps/ctrlProp178.xml"/><Relationship Id="rId3" Type="http://schemas.openxmlformats.org/officeDocument/2006/relationships/ctrlProp" Target="../ctrlProps/ctrlProp151.xml"/><Relationship Id="rId29" Type="http://schemas.openxmlformats.org/officeDocument/2006/relationships/ctrlProp" Target="../ctrlProps/ctrlProp177.xml"/><Relationship Id="rId28" Type="http://schemas.openxmlformats.org/officeDocument/2006/relationships/ctrlProp" Target="../ctrlProps/ctrlProp176.xml"/><Relationship Id="rId27" Type="http://schemas.openxmlformats.org/officeDocument/2006/relationships/ctrlProp" Target="../ctrlProps/ctrlProp175.xml"/><Relationship Id="rId26" Type="http://schemas.openxmlformats.org/officeDocument/2006/relationships/ctrlProp" Target="../ctrlProps/ctrlProp174.xml"/><Relationship Id="rId25" Type="http://schemas.openxmlformats.org/officeDocument/2006/relationships/ctrlProp" Target="../ctrlProps/ctrlProp173.xml"/><Relationship Id="rId24" Type="http://schemas.openxmlformats.org/officeDocument/2006/relationships/ctrlProp" Target="../ctrlProps/ctrlProp172.xml"/><Relationship Id="rId23" Type="http://schemas.openxmlformats.org/officeDocument/2006/relationships/ctrlProp" Target="../ctrlProps/ctrlProp171.xml"/><Relationship Id="rId22" Type="http://schemas.openxmlformats.org/officeDocument/2006/relationships/ctrlProp" Target="../ctrlProps/ctrlProp170.xml"/><Relationship Id="rId21" Type="http://schemas.openxmlformats.org/officeDocument/2006/relationships/ctrlProp" Target="../ctrlProps/ctrlProp169.xml"/><Relationship Id="rId20" Type="http://schemas.openxmlformats.org/officeDocument/2006/relationships/ctrlProp" Target="../ctrlProps/ctrlProp168.xml"/><Relationship Id="rId2" Type="http://schemas.openxmlformats.org/officeDocument/2006/relationships/vmlDrawing" Target="../drawings/vmlDrawing4.vml"/><Relationship Id="rId19" Type="http://schemas.openxmlformats.org/officeDocument/2006/relationships/ctrlProp" Target="../ctrlProps/ctrlProp167.xml"/><Relationship Id="rId18" Type="http://schemas.openxmlformats.org/officeDocument/2006/relationships/ctrlProp" Target="../ctrlProps/ctrlProp166.xml"/><Relationship Id="rId17" Type="http://schemas.openxmlformats.org/officeDocument/2006/relationships/ctrlProp" Target="../ctrlProps/ctrlProp165.xml"/><Relationship Id="rId16" Type="http://schemas.openxmlformats.org/officeDocument/2006/relationships/ctrlProp" Target="../ctrlProps/ctrlProp164.xml"/><Relationship Id="rId15" Type="http://schemas.openxmlformats.org/officeDocument/2006/relationships/ctrlProp" Target="../ctrlProps/ctrlProp163.xml"/><Relationship Id="rId14" Type="http://schemas.openxmlformats.org/officeDocument/2006/relationships/ctrlProp" Target="../ctrlProps/ctrlProp162.xml"/><Relationship Id="rId13" Type="http://schemas.openxmlformats.org/officeDocument/2006/relationships/ctrlProp" Target="../ctrlProps/ctrlProp161.xml"/><Relationship Id="rId12" Type="http://schemas.openxmlformats.org/officeDocument/2006/relationships/ctrlProp" Target="../ctrlProps/ctrlProp160.xml"/><Relationship Id="rId11" Type="http://schemas.openxmlformats.org/officeDocument/2006/relationships/ctrlProp" Target="../ctrlProps/ctrlProp159.xml"/><Relationship Id="rId10" Type="http://schemas.openxmlformats.org/officeDocument/2006/relationships/ctrlProp" Target="../ctrlProps/ctrlProp158.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9" Type="http://schemas.openxmlformats.org/officeDocument/2006/relationships/ctrlProp" Target="../ctrlProps/ctrlProp207.xml"/><Relationship Id="rId8" Type="http://schemas.openxmlformats.org/officeDocument/2006/relationships/ctrlProp" Target="../ctrlProps/ctrlProp206.xml"/><Relationship Id="rId7" Type="http://schemas.openxmlformats.org/officeDocument/2006/relationships/ctrlProp" Target="../ctrlProps/ctrlProp205.xml"/><Relationship Id="rId6" Type="http://schemas.openxmlformats.org/officeDocument/2006/relationships/ctrlProp" Target="../ctrlProps/ctrlProp204.xml"/><Relationship Id="rId52" Type="http://schemas.openxmlformats.org/officeDocument/2006/relationships/ctrlProp" Target="../ctrlProps/ctrlProp250.xml"/><Relationship Id="rId51" Type="http://schemas.openxmlformats.org/officeDocument/2006/relationships/ctrlProp" Target="../ctrlProps/ctrlProp249.xml"/><Relationship Id="rId50" Type="http://schemas.openxmlformats.org/officeDocument/2006/relationships/ctrlProp" Target="../ctrlProps/ctrlProp248.xml"/><Relationship Id="rId5" Type="http://schemas.openxmlformats.org/officeDocument/2006/relationships/ctrlProp" Target="../ctrlProps/ctrlProp203.xml"/><Relationship Id="rId49" Type="http://schemas.openxmlformats.org/officeDocument/2006/relationships/ctrlProp" Target="../ctrlProps/ctrlProp247.xml"/><Relationship Id="rId48" Type="http://schemas.openxmlformats.org/officeDocument/2006/relationships/ctrlProp" Target="../ctrlProps/ctrlProp246.xml"/><Relationship Id="rId47" Type="http://schemas.openxmlformats.org/officeDocument/2006/relationships/ctrlProp" Target="../ctrlProps/ctrlProp245.xml"/><Relationship Id="rId46" Type="http://schemas.openxmlformats.org/officeDocument/2006/relationships/ctrlProp" Target="../ctrlProps/ctrlProp244.xml"/><Relationship Id="rId45" Type="http://schemas.openxmlformats.org/officeDocument/2006/relationships/ctrlProp" Target="../ctrlProps/ctrlProp243.xml"/><Relationship Id="rId44" Type="http://schemas.openxmlformats.org/officeDocument/2006/relationships/ctrlProp" Target="../ctrlProps/ctrlProp242.xml"/><Relationship Id="rId43" Type="http://schemas.openxmlformats.org/officeDocument/2006/relationships/ctrlProp" Target="../ctrlProps/ctrlProp241.xml"/><Relationship Id="rId42" Type="http://schemas.openxmlformats.org/officeDocument/2006/relationships/ctrlProp" Target="../ctrlProps/ctrlProp240.xml"/><Relationship Id="rId41" Type="http://schemas.openxmlformats.org/officeDocument/2006/relationships/ctrlProp" Target="../ctrlProps/ctrlProp239.xml"/><Relationship Id="rId40" Type="http://schemas.openxmlformats.org/officeDocument/2006/relationships/ctrlProp" Target="../ctrlProps/ctrlProp238.xml"/><Relationship Id="rId4" Type="http://schemas.openxmlformats.org/officeDocument/2006/relationships/ctrlProp" Target="../ctrlProps/ctrlProp202.xml"/><Relationship Id="rId39" Type="http://schemas.openxmlformats.org/officeDocument/2006/relationships/ctrlProp" Target="../ctrlProps/ctrlProp237.xml"/><Relationship Id="rId38" Type="http://schemas.openxmlformats.org/officeDocument/2006/relationships/ctrlProp" Target="../ctrlProps/ctrlProp236.xml"/><Relationship Id="rId37" Type="http://schemas.openxmlformats.org/officeDocument/2006/relationships/ctrlProp" Target="../ctrlProps/ctrlProp235.xml"/><Relationship Id="rId36" Type="http://schemas.openxmlformats.org/officeDocument/2006/relationships/ctrlProp" Target="../ctrlProps/ctrlProp234.xml"/><Relationship Id="rId35" Type="http://schemas.openxmlformats.org/officeDocument/2006/relationships/ctrlProp" Target="../ctrlProps/ctrlProp233.xml"/><Relationship Id="rId34" Type="http://schemas.openxmlformats.org/officeDocument/2006/relationships/ctrlProp" Target="../ctrlProps/ctrlProp232.xml"/><Relationship Id="rId33" Type="http://schemas.openxmlformats.org/officeDocument/2006/relationships/ctrlProp" Target="../ctrlProps/ctrlProp231.xml"/><Relationship Id="rId32" Type="http://schemas.openxmlformats.org/officeDocument/2006/relationships/ctrlProp" Target="../ctrlProps/ctrlProp230.xml"/><Relationship Id="rId31" Type="http://schemas.openxmlformats.org/officeDocument/2006/relationships/ctrlProp" Target="../ctrlProps/ctrlProp229.xml"/><Relationship Id="rId30" Type="http://schemas.openxmlformats.org/officeDocument/2006/relationships/ctrlProp" Target="../ctrlProps/ctrlProp228.xml"/><Relationship Id="rId3" Type="http://schemas.openxmlformats.org/officeDocument/2006/relationships/ctrlProp" Target="../ctrlProps/ctrlProp201.xml"/><Relationship Id="rId29" Type="http://schemas.openxmlformats.org/officeDocument/2006/relationships/ctrlProp" Target="../ctrlProps/ctrlProp227.xml"/><Relationship Id="rId28" Type="http://schemas.openxmlformats.org/officeDocument/2006/relationships/ctrlProp" Target="../ctrlProps/ctrlProp226.xml"/><Relationship Id="rId27" Type="http://schemas.openxmlformats.org/officeDocument/2006/relationships/ctrlProp" Target="../ctrlProps/ctrlProp225.xml"/><Relationship Id="rId26" Type="http://schemas.openxmlformats.org/officeDocument/2006/relationships/ctrlProp" Target="../ctrlProps/ctrlProp224.xml"/><Relationship Id="rId25" Type="http://schemas.openxmlformats.org/officeDocument/2006/relationships/ctrlProp" Target="../ctrlProps/ctrlProp223.xml"/><Relationship Id="rId24" Type="http://schemas.openxmlformats.org/officeDocument/2006/relationships/ctrlProp" Target="../ctrlProps/ctrlProp222.xml"/><Relationship Id="rId23" Type="http://schemas.openxmlformats.org/officeDocument/2006/relationships/ctrlProp" Target="../ctrlProps/ctrlProp221.xml"/><Relationship Id="rId22" Type="http://schemas.openxmlformats.org/officeDocument/2006/relationships/ctrlProp" Target="../ctrlProps/ctrlProp220.xml"/><Relationship Id="rId21" Type="http://schemas.openxmlformats.org/officeDocument/2006/relationships/ctrlProp" Target="../ctrlProps/ctrlProp219.xml"/><Relationship Id="rId20" Type="http://schemas.openxmlformats.org/officeDocument/2006/relationships/ctrlProp" Target="../ctrlProps/ctrlProp218.xml"/><Relationship Id="rId2" Type="http://schemas.openxmlformats.org/officeDocument/2006/relationships/vmlDrawing" Target="../drawings/vmlDrawing5.vml"/><Relationship Id="rId19" Type="http://schemas.openxmlformats.org/officeDocument/2006/relationships/ctrlProp" Target="../ctrlProps/ctrlProp217.xml"/><Relationship Id="rId18" Type="http://schemas.openxmlformats.org/officeDocument/2006/relationships/ctrlProp" Target="../ctrlProps/ctrlProp216.xml"/><Relationship Id="rId17" Type="http://schemas.openxmlformats.org/officeDocument/2006/relationships/ctrlProp" Target="../ctrlProps/ctrlProp215.xml"/><Relationship Id="rId16" Type="http://schemas.openxmlformats.org/officeDocument/2006/relationships/ctrlProp" Target="../ctrlProps/ctrlProp214.xml"/><Relationship Id="rId15" Type="http://schemas.openxmlformats.org/officeDocument/2006/relationships/ctrlProp" Target="../ctrlProps/ctrlProp213.xml"/><Relationship Id="rId14" Type="http://schemas.openxmlformats.org/officeDocument/2006/relationships/ctrlProp" Target="../ctrlProps/ctrlProp212.xml"/><Relationship Id="rId13" Type="http://schemas.openxmlformats.org/officeDocument/2006/relationships/ctrlProp" Target="../ctrlProps/ctrlProp211.xml"/><Relationship Id="rId12" Type="http://schemas.openxmlformats.org/officeDocument/2006/relationships/ctrlProp" Target="../ctrlProps/ctrlProp210.xml"/><Relationship Id="rId11" Type="http://schemas.openxmlformats.org/officeDocument/2006/relationships/ctrlProp" Target="../ctrlProps/ctrlProp209.xml"/><Relationship Id="rId10" Type="http://schemas.openxmlformats.org/officeDocument/2006/relationships/ctrlProp" Target="../ctrlProps/ctrlProp208.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9" Type="http://schemas.openxmlformats.org/officeDocument/2006/relationships/ctrlProp" Target="../ctrlProps/ctrlProp257.xml"/><Relationship Id="rId8" Type="http://schemas.openxmlformats.org/officeDocument/2006/relationships/ctrlProp" Target="../ctrlProps/ctrlProp256.xml"/><Relationship Id="rId7" Type="http://schemas.openxmlformats.org/officeDocument/2006/relationships/ctrlProp" Target="../ctrlProps/ctrlProp255.xml"/><Relationship Id="rId6" Type="http://schemas.openxmlformats.org/officeDocument/2006/relationships/ctrlProp" Target="../ctrlProps/ctrlProp254.xml"/><Relationship Id="rId52" Type="http://schemas.openxmlformats.org/officeDocument/2006/relationships/ctrlProp" Target="../ctrlProps/ctrlProp300.xml"/><Relationship Id="rId51" Type="http://schemas.openxmlformats.org/officeDocument/2006/relationships/ctrlProp" Target="../ctrlProps/ctrlProp299.xml"/><Relationship Id="rId50" Type="http://schemas.openxmlformats.org/officeDocument/2006/relationships/ctrlProp" Target="../ctrlProps/ctrlProp298.xml"/><Relationship Id="rId5" Type="http://schemas.openxmlformats.org/officeDocument/2006/relationships/ctrlProp" Target="../ctrlProps/ctrlProp253.xml"/><Relationship Id="rId49" Type="http://schemas.openxmlformats.org/officeDocument/2006/relationships/ctrlProp" Target="../ctrlProps/ctrlProp297.xml"/><Relationship Id="rId48" Type="http://schemas.openxmlformats.org/officeDocument/2006/relationships/ctrlProp" Target="../ctrlProps/ctrlProp296.xml"/><Relationship Id="rId47" Type="http://schemas.openxmlformats.org/officeDocument/2006/relationships/ctrlProp" Target="../ctrlProps/ctrlProp295.xml"/><Relationship Id="rId46" Type="http://schemas.openxmlformats.org/officeDocument/2006/relationships/ctrlProp" Target="../ctrlProps/ctrlProp294.xml"/><Relationship Id="rId45" Type="http://schemas.openxmlformats.org/officeDocument/2006/relationships/ctrlProp" Target="../ctrlProps/ctrlProp293.xml"/><Relationship Id="rId44" Type="http://schemas.openxmlformats.org/officeDocument/2006/relationships/ctrlProp" Target="../ctrlProps/ctrlProp292.xml"/><Relationship Id="rId43" Type="http://schemas.openxmlformats.org/officeDocument/2006/relationships/ctrlProp" Target="../ctrlProps/ctrlProp291.xml"/><Relationship Id="rId42" Type="http://schemas.openxmlformats.org/officeDocument/2006/relationships/ctrlProp" Target="../ctrlProps/ctrlProp290.xml"/><Relationship Id="rId41" Type="http://schemas.openxmlformats.org/officeDocument/2006/relationships/ctrlProp" Target="../ctrlProps/ctrlProp289.xml"/><Relationship Id="rId40" Type="http://schemas.openxmlformats.org/officeDocument/2006/relationships/ctrlProp" Target="../ctrlProps/ctrlProp288.xml"/><Relationship Id="rId4" Type="http://schemas.openxmlformats.org/officeDocument/2006/relationships/ctrlProp" Target="../ctrlProps/ctrlProp252.xml"/><Relationship Id="rId39" Type="http://schemas.openxmlformats.org/officeDocument/2006/relationships/ctrlProp" Target="../ctrlProps/ctrlProp287.xml"/><Relationship Id="rId38" Type="http://schemas.openxmlformats.org/officeDocument/2006/relationships/ctrlProp" Target="../ctrlProps/ctrlProp286.xml"/><Relationship Id="rId37" Type="http://schemas.openxmlformats.org/officeDocument/2006/relationships/ctrlProp" Target="../ctrlProps/ctrlProp285.xml"/><Relationship Id="rId36" Type="http://schemas.openxmlformats.org/officeDocument/2006/relationships/ctrlProp" Target="../ctrlProps/ctrlProp284.xml"/><Relationship Id="rId35" Type="http://schemas.openxmlformats.org/officeDocument/2006/relationships/ctrlProp" Target="../ctrlProps/ctrlProp283.xml"/><Relationship Id="rId34" Type="http://schemas.openxmlformats.org/officeDocument/2006/relationships/ctrlProp" Target="../ctrlProps/ctrlProp282.xml"/><Relationship Id="rId33" Type="http://schemas.openxmlformats.org/officeDocument/2006/relationships/ctrlProp" Target="../ctrlProps/ctrlProp281.xml"/><Relationship Id="rId32" Type="http://schemas.openxmlformats.org/officeDocument/2006/relationships/ctrlProp" Target="../ctrlProps/ctrlProp280.xml"/><Relationship Id="rId31" Type="http://schemas.openxmlformats.org/officeDocument/2006/relationships/ctrlProp" Target="../ctrlProps/ctrlProp279.xml"/><Relationship Id="rId30" Type="http://schemas.openxmlformats.org/officeDocument/2006/relationships/ctrlProp" Target="../ctrlProps/ctrlProp278.xml"/><Relationship Id="rId3" Type="http://schemas.openxmlformats.org/officeDocument/2006/relationships/ctrlProp" Target="../ctrlProps/ctrlProp251.xml"/><Relationship Id="rId29" Type="http://schemas.openxmlformats.org/officeDocument/2006/relationships/ctrlProp" Target="../ctrlProps/ctrlProp277.xml"/><Relationship Id="rId28" Type="http://schemas.openxmlformats.org/officeDocument/2006/relationships/ctrlProp" Target="../ctrlProps/ctrlProp276.xml"/><Relationship Id="rId27" Type="http://schemas.openxmlformats.org/officeDocument/2006/relationships/ctrlProp" Target="../ctrlProps/ctrlProp275.xml"/><Relationship Id="rId26" Type="http://schemas.openxmlformats.org/officeDocument/2006/relationships/ctrlProp" Target="../ctrlProps/ctrlProp274.xml"/><Relationship Id="rId25" Type="http://schemas.openxmlformats.org/officeDocument/2006/relationships/ctrlProp" Target="../ctrlProps/ctrlProp273.xml"/><Relationship Id="rId24" Type="http://schemas.openxmlformats.org/officeDocument/2006/relationships/ctrlProp" Target="../ctrlProps/ctrlProp272.xml"/><Relationship Id="rId23" Type="http://schemas.openxmlformats.org/officeDocument/2006/relationships/ctrlProp" Target="../ctrlProps/ctrlProp271.xml"/><Relationship Id="rId22" Type="http://schemas.openxmlformats.org/officeDocument/2006/relationships/ctrlProp" Target="../ctrlProps/ctrlProp270.xml"/><Relationship Id="rId21" Type="http://schemas.openxmlformats.org/officeDocument/2006/relationships/ctrlProp" Target="../ctrlProps/ctrlProp269.xml"/><Relationship Id="rId20" Type="http://schemas.openxmlformats.org/officeDocument/2006/relationships/ctrlProp" Target="../ctrlProps/ctrlProp268.xml"/><Relationship Id="rId2" Type="http://schemas.openxmlformats.org/officeDocument/2006/relationships/vmlDrawing" Target="../drawings/vmlDrawing6.vml"/><Relationship Id="rId19" Type="http://schemas.openxmlformats.org/officeDocument/2006/relationships/ctrlProp" Target="../ctrlProps/ctrlProp267.xml"/><Relationship Id="rId18" Type="http://schemas.openxmlformats.org/officeDocument/2006/relationships/ctrlProp" Target="../ctrlProps/ctrlProp266.xml"/><Relationship Id="rId17" Type="http://schemas.openxmlformats.org/officeDocument/2006/relationships/ctrlProp" Target="../ctrlProps/ctrlProp265.xml"/><Relationship Id="rId16" Type="http://schemas.openxmlformats.org/officeDocument/2006/relationships/ctrlProp" Target="../ctrlProps/ctrlProp264.xml"/><Relationship Id="rId15" Type="http://schemas.openxmlformats.org/officeDocument/2006/relationships/ctrlProp" Target="../ctrlProps/ctrlProp263.xml"/><Relationship Id="rId14" Type="http://schemas.openxmlformats.org/officeDocument/2006/relationships/ctrlProp" Target="../ctrlProps/ctrlProp262.xml"/><Relationship Id="rId13" Type="http://schemas.openxmlformats.org/officeDocument/2006/relationships/ctrlProp" Target="../ctrlProps/ctrlProp261.xml"/><Relationship Id="rId12" Type="http://schemas.openxmlformats.org/officeDocument/2006/relationships/ctrlProp" Target="../ctrlProps/ctrlProp260.xml"/><Relationship Id="rId11" Type="http://schemas.openxmlformats.org/officeDocument/2006/relationships/ctrlProp" Target="../ctrlProps/ctrlProp259.xml"/><Relationship Id="rId10" Type="http://schemas.openxmlformats.org/officeDocument/2006/relationships/ctrlProp" Target="../ctrlProps/ctrlProp258.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B14" sqref="B14"/>
    </sheetView>
  </sheetViews>
  <sheetFormatPr defaultColWidth="9" defaultRowHeight="15" outlineLevelCol="6"/>
  <cols>
    <col min="1" max="1" width="15.7142857142857" customWidth="1"/>
    <col min="2" max="2" width="45.1428571428571" customWidth="1"/>
    <col min="3" max="4" width="8.85714285714286" customWidth="1"/>
  </cols>
  <sheetData>
    <row r="1" ht="18.75" spans="1:6">
      <c r="A1" s="56" t="s">
        <v>0</v>
      </c>
      <c r="B1" s="1"/>
      <c r="C1" s="1"/>
      <c r="D1" s="1"/>
      <c r="E1" s="1"/>
      <c r="F1" s="1"/>
    </row>
    <row r="3" spans="1:2">
      <c r="A3" s="1" t="s">
        <v>1</v>
      </c>
      <c r="B3" s="57" t="s">
        <v>2</v>
      </c>
    </row>
    <row r="4" spans="2:2">
      <c r="B4" s="58"/>
    </row>
    <row r="5" spans="1:2">
      <c r="A5" s="1" t="s">
        <v>3</v>
      </c>
      <c r="B5" s="57">
        <v>17031123</v>
      </c>
    </row>
    <row r="6" spans="1:2">
      <c r="A6" s="1"/>
      <c r="B6" s="58"/>
    </row>
    <row r="7" ht="15.75" spans="1:2">
      <c r="A7" s="1" t="s">
        <v>4</v>
      </c>
      <c r="B7" s="59" t="s">
        <v>5</v>
      </c>
    </row>
    <row r="8" spans="2:2">
      <c r="B8" s="58"/>
    </row>
    <row r="9" spans="1:2">
      <c r="A9" s="1" t="s">
        <v>6</v>
      </c>
      <c r="B9" s="57" t="s">
        <v>7</v>
      </c>
    </row>
    <row r="10" spans="2:2">
      <c r="B10" s="58"/>
    </row>
    <row r="11" spans="1:2">
      <c r="A11" s="1" t="s">
        <v>8</v>
      </c>
      <c r="B11" s="60" t="s">
        <v>9</v>
      </c>
    </row>
    <row r="14" spans="1:2">
      <c r="A14" s="1" t="s">
        <v>10</v>
      </c>
      <c r="B14" s="61" t="str">
        <f>'Proposal Sheet'!E2</f>
        <v>B+</v>
      </c>
    </row>
    <row r="15" spans="1:2">
      <c r="A15" s="1"/>
      <c r="B15" s="61"/>
    </row>
    <row r="16" spans="1:7">
      <c r="A16" s="1" t="s">
        <v>11</v>
      </c>
      <c r="B16" s="61" t="str">
        <f>'Interim Report Sheet'!E2</f>
        <v>B</v>
      </c>
      <c r="G16" t="s">
        <v>12</v>
      </c>
    </row>
    <row r="17" spans="1:2">
      <c r="A17" s="1"/>
      <c r="B17" s="61"/>
    </row>
    <row r="18" spans="1:2">
      <c r="A18" s="1" t="s">
        <v>13</v>
      </c>
      <c r="B18" s="61" t="str">
        <f>'Artefact Sheet'!E2</f>
        <v>F3</v>
      </c>
    </row>
    <row r="19" spans="1:2">
      <c r="A19" s="1"/>
      <c r="B19" s="61"/>
    </row>
    <row r="20" spans="1:2">
      <c r="A20" s="1" t="s">
        <v>14</v>
      </c>
      <c r="B20" s="61" t="str">
        <f>'Logs Sheet'!E2</f>
        <v>F3</v>
      </c>
    </row>
    <row r="21" spans="2:2">
      <c r="B21" s="61"/>
    </row>
    <row r="22" spans="1:2">
      <c r="A22" s="1" t="s">
        <v>15</v>
      </c>
      <c r="B22" s="61" t="str">
        <f>'Final Report Sheet'!E2</f>
        <v>F3</v>
      </c>
    </row>
    <row r="24" spans="1:2">
      <c r="A24" s="1" t="s">
        <v>16</v>
      </c>
      <c r="B24" s="61" t="str">
        <f>'Viva Sheet'!E2</f>
        <v>F3</v>
      </c>
    </row>
    <row r="26" spans="1:2">
      <c r="A26" s="1" t="s">
        <v>17</v>
      </c>
      <c r="B26" s="62" t="str">
        <f>'Final Marks'!F8</f>
        <v>F3</v>
      </c>
    </row>
    <row r="28" spans="1:2">
      <c r="A28" s="1" t="s">
        <v>18</v>
      </c>
      <c r="B28" s="63" t="str">
        <f>IF(OR(B24="F3",B22="F3"),"FAIL",IF(OR(B24="F2",B22="F2"),"FAIL",IF(OR(B24="F1",B22="F1"),"FAIL",IF(OR(B24="D",B22="D"),"PASS",IF(OR(B24="D+",B22="D+"),"PASS",IF(OR(B24="C",B22="C"),"PASS",IF(OR(B24="C+",B22="C+"),"PASS",IF(OR(B24="B",B22="B"),"PASS",IF(OR(B24="B+",B22="B+"),"PASS",IF(OR(B24="A-",B22="A-"),"PASS",IF(OR(B24="A",B22="A"),"PASS",IF(OR(B24="A+",B22="A+"),"PASS","FAIL"))))))))))))</f>
        <v>FAIL</v>
      </c>
    </row>
    <row r="30" spans="1:2">
      <c r="A30" s="64" t="s">
        <v>19</v>
      </c>
      <c r="B30" s="64"/>
    </row>
    <row r="31" spans="1:2">
      <c r="A31" s="64"/>
      <c r="B31" s="64"/>
    </row>
  </sheetData>
  <mergeCells count="1">
    <mergeCell ref="A30:B31"/>
  </mergeCells>
  <dataValidations count="1">
    <dataValidation type="list" allowBlank="1" showInputMessage="1" showErrorMessage="1" sqref="B11">
      <formula1>'Final Marks'!$A$6:$A$7</formula1>
    </dataValidation>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workbookViewId="0">
      <selection activeCell="A6" sqref="A6:E6"/>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Artefact!A1:E1</f>
        <v>Artefact</v>
      </c>
      <c r="B1" s="5"/>
      <c r="C1" s="5"/>
      <c r="D1" s="5"/>
      <c r="E1" s="6"/>
    </row>
    <row r="2" ht="15.6" customHeight="1" spans="1:5">
      <c r="A2" s="7" t="s">
        <v>324</v>
      </c>
      <c r="B2" s="8"/>
      <c r="C2" s="8"/>
      <c r="D2" s="8"/>
      <c r="E2" s="9"/>
    </row>
    <row r="3" ht="31.15" customHeight="1" spans="1:5">
      <c r="A3" s="10"/>
      <c r="B3" s="11"/>
      <c r="C3" s="12"/>
      <c r="D3" s="13"/>
      <c r="E3" s="14"/>
    </row>
    <row r="4" ht="90" customHeight="1" spans="1:5">
      <c r="A4" s="15" t="str">
        <f>Artefact!A5</f>
        <v>Management and quality of project undertaken</v>
      </c>
      <c r="B4" s="16"/>
      <c r="C4" s="17"/>
      <c r="D4" s="18" t="str">
        <f>'Artefact Sheet'!C2</f>
        <v>Fail (non-submission or submission of work which cannot be given any credit (e.g., blank submission, incorrect assignment)</v>
      </c>
      <c r="E4" s="19"/>
    </row>
    <row r="5" ht="90" customHeight="1" spans="1:5">
      <c r="A5" s="15" t="str">
        <f>Artefact!A6</f>
        <v>Achievement of project aims and objectives</v>
      </c>
      <c r="B5" s="16"/>
      <c r="C5" s="17"/>
      <c r="D5" s="18" t="str">
        <f>'Artefact Sheet'!C3</f>
        <v>Fail (non-submission or submission of work which cannot be given any credit (e.g., blank submission, incorrect assignment)</v>
      </c>
      <c r="E5" s="19"/>
    </row>
    <row r="6" ht="16.15" customHeight="1" spans="1:5">
      <c r="A6" s="20"/>
      <c r="B6" s="21"/>
      <c r="C6" s="21"/>
      <c r="D6" s="21"/>
      <c r="E6" s="22"/>
    </row>
    <row r="7" ht="30.6" customHeight="1" spans="1:5">
      <c r="A7" s="23" t="s">
        <v>325</v>
      </c>
      <c r="B7" s="24"/>
      <c r="C7" s="25" t="str">
        <f>'Artefact Sheet'!E2</f>
        <v>F3</v>
      </c>
      <c r="D7" s="26"/>
      <c r="E7" s="27"/>
    </row>
    <row r="8" ht="15.6" customHeight="1" spans="1:5">
      <c r="A8" s="20"/>
      <c r="B8" s="21"/>
      <c r="C8" s="21"/>
      <c r="D8" s="21"/>
      <c r="E8" s="22"/>
    </row>
    <row r="9" ht="15.6" customHeight="1" spans="1:5">
      <c r="A9" s="28" t="s">
        <v>326</v>
      </c>
      <c r="B9" s="29"/>
      <c r="C9" s="29"/>
      <c r="D9" s="29"/>
      <c r="E9" s="30"/>
    </row>
    <row r="10" ht="121.9" customHeight="1" spans="1:5">
      <c r="A10" s="31" t="s">
        <v>327</v>
      </c>
      <c r="B10" s="32"/>
      <c r="C10" s="32"/>
      <c r="D10" s="32"/>
      <c r="E10" s="33"/>
    </row>
    <row r="11" ht="14.45" customHeight="1"/>
    <row r="12" ht="14.45" customHeight="1"/>
    <row r="13" ht="14.45" customHeight="1"/>
    <row r="14" ht="14.45" customHeight="1"/>
    <row r="15" ht="14.45" customHeight="1"/>
    <row r="16" customHeight="1" spans="2:5">
      <c r="B16" s="34"/>
      <c r="C16" s="34"/>
      <c r="D16" s="34"/>
      <c r="E16" s="34"/>
    </row>
    <row r="17" ht="14.45" customHeight="1" spans="2:5">
      <c r="B17" s="34"/>
      <c r="C17" s="34"/>
      <c r="D17" s="34"/>
      <c r="E17" s="34"/>
    </row>
    <row r="18" ht="14.45"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customHeight="1" spans="2:5">
      <c r="B25" s="34"/>
      <c r="C25" s="34"/>
      <c r="D25" s="34"/>
      <c r="E25" s="34"/>
    </row>
    <row r="26" spans="2:5">
      <c r="B26" s="26"/>
      <c r="C26" s="26"/>
      <c r="D26" s="26"/>
      <c r="E26" s="26"/>
    </row>
  </sheetData>
  <mergeCells count="13">
    <mergeCell ref="A1:E1"/>
    <mergeCell ref="A2:E2"/>
    <mergeCell ref="A3:C3"/>
    <mergeCell ref="D3:E3"/>
    <mergeCell ref="A4:C4"/>
    <mergeCell ref="D4:E4"/>
    <mergeCell ref="A5:C5"/>
    <mergeCell ref="D5:E5"/>
    <mergeCell ref="A6:E6"/>
    <mergeCell ref="A7:B7"/>
    <mergeCell ref="A8:E8"/>
    <mergeCell ref="A9:E9"/>
    <mergeCell ref="A10:E10"/>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workbookViewId="0">
      <selection activeCell="C7" sqref="C7"/>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Logs!A1:E1</f>
        <v>Logs</v>
      </c>
      <c r="B1" s="5"/>
      <c r="C1" s="5"/>
      <c r="D1" s="5"/>
      <c r="E1" s="6"/>
    </row>
    <row r="2" ht="15.6" customHeight="1" spans="1:5">
      <c r="A2" s="7" t="s">
        <v>324</v>
      </c>
      <c r="B2" s="8"/>
      <c r="C2" s="8"/>
      <c r="D2" s="8"/>
      <c r="E2" s="9"/>
    </row>
    <row r="3" ht="31.15" customHeight="1" spans="1:5">
      <c r="A3" s="10"/>
      <c r="B3" s="11"/>
      <c r="C3" s="12"/>
      <c r="D3" s="13"/>
      <c r="E3" s="14"/>
    </row>
    <row r="4" ht="90" customHeight="1" spans="1:5">
      <c r="A4" s="15" t="str">
        <f>Logs!A5</f>
        <v>Quantity of Logs</v>
      </c>
      <c r="B4" s="16"/>
      <c r="C4" s="17"/>
      <c r="D4" s="18" t="str">
        <f>'Logs Sheet'!C2</f>
        <v>Fail (non-submission or submission of work which cannot be given any credit (e.g., blank submission, incorrect assignment))</v>
      </c>
      <c r="E4" s="19"/>
    </row>
    <row r="5" ht="90" customHeight="1" spans="1:5">
      <c r="A5" s="15" t="str">
        <f>Logs!A6</f>
        <v>Integrity of Logs</v>
      </c>
      <c r="B5" s="16"/>
      <c r="C5" s="17"/>
      <c r="D5" s="18" t="str">
        <f>'Logs Sheet'!C3</f>
        <v>Fail (non-submission or submission of work which cannot be given any credit (e.g., blank submission, incorrect assignment))</v>
      </c>
      <c r="E5" s="19"/>
    </row>
    <row r="6" ht="16.15" customHeight="1" spans="1:5">
      <c r="A6" s="20"/>
      <c r="B6" s="21"/>
      <c r="C6" s="21"/>
      <c r="D6" s="21"/>
      <c r="E6" s="22"/>
    </row>
    <row r="7" ht="30.6" customHeight="1" spans="1:5">
      <c r="A7" s="23" t="s">
        <v>325</v>
      </c>
      <c r="B7" s="24"/>
      <c r="C7" s="25" t="str">
        <f>'Logs Sheet'!E2</f>
        <v>F3</v>
      </c>
      <c r="D7" s="26"/>
      <c r="E7" s="27"/>
    </row>
    <row r="8" ht="15.6" customHeight="1" spans="1:5">
      <c r="A8" s="20"/>
      <c r="B8" s="21"/>
      <c r="C8" s="21"/>
      <c r="D8" s="21"/>
      <c r="E8" s="22"/>
    </row>
    <row r="9" ht="15.6" customHeight="1" spans="1:5">
      <c r="A9" s="28" t="s">
        <v>326</v>
      </c>
      <c r="B9" s="29"/>
      <c r="C9" s="29"/>
      <c r="D9" s="29"/>
      <c r="E9" s="30"/>
    </row>
    <row r="10" ht="121.9" customHeight="1" spans="1:5">
      <c r="A10" s="31" t="s">
        <v>327</v>
      </c>
      <c r="B10" s="32"/>
      <c r="C10" s="32"/>
      <c r="D10" s="32"/>
      <c r="E10" s="33"/>
    </row>
    <row r="11" ht="14.45" customHeight="1"/>
    <row r="12" ht="14.45" customHeight="1"/>
    <row r="13" ht="14.45" customHeight="1"/>
    <row r="14" ht="14.45" customHeight="1"/>
    <row r="15" ht="14.45" customHeight="1"/>
    <row r="16" customHeight="1" spans="2:5">
      <c r="B16" s="34"/>
      <c r="C16" s="34"/>
      <c r="D16" s="34"/>
      <c r="E16" s="34"/>
    </row>
    <row r="17" ht="14.45" customHeight="1" spans="2:5">
      <c r="B17" s="34"/>
      <c r="C17" s="34"/>
      <c r="D17" s="34"/>
      <c r="E17" s="34"/>
    </row>
    <row r="18" ht="14.45"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customHeight="1" spans="2:5">
      <c r="B25" s="34"/>
      <c r="C25" s="34"/>
      <c r="D25" s="34"/>
      <c r="E25" s="34"/>
    </row>
    <row r="26" spans="2:5">
      <c r="B26" s="26"/>
      <c r="C26" s="26"/>
      <c r="D26" s="26"/>
      <c r="E26" s="26"/>
    </row>
  </sheetData>
  <mergeCells count="13">
    <mergeCell ref="A1:E1"/>
    <mergeCell ref="A2:E2"/>
    <mergeCell ref="A3:C3"/>
    <mergeCell ref="D3:E3"/>
    <mergeCell ref="A4:C4"/>
    <mergeCell ref="D4:E4"/>
    <mergeCell ref="A5:C5"/>
    <mergeCell ref="D5:E5"/>
    <mergeCell ref="A6:E6"/>
    <mergeCell ref="A7:B7"/>
    <mergeCell ref="A8:E8"/>
    <mergeCell ref="A9:E9"/>
    <mergeCell ref="A10:E10"/>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1"/>
  <sheetViews>
    <sheetView workbookViewId="0">
      <selection activeCell="D4" sqref="D4:E4"/>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'Final Report'!A1:E1</f>
        <v>Final Report</v>
      </c>
      <c r="B1" s="5"/>
      <c r="C1" s="5"/>
      <c r="D1" s="5"/>
      <c r="E1" s="6"/>
    </row>
    <row r="2" ht="15.6" customHeight="1" spans="1:5">
      <c r="A2" s="7" t="s">
        <v>324</v>
      </c>
      <c r="B2" s="8"/>
      <c r="C2" s="8"/>
      <c r="D2" s="8"/>
      <c r="E2" s="9"/>
    </row>
    <row r="3" ht="31.15" customHeight="1" spans="1:5">
      <c r="A3" s="10"/>
      <c r="B3" s="11"/>
      <c r="C3" s="12"/>
      <c r="D3" s="13"/>
      <c r="E3" s="14"/>
    </row>
    <row r="4" ht="90" customHeight="1" spans="1:5">
      <c r="A4" s="15" t="str">
        <f>'Final Report'!A5</f>
        <v>Structure and Style</v>
      </c>
      <c r="B4" s="16"/>
      <c r="C4" s="17"/>
      <c r="D4" s="18" t="str">
        <f>'Final Report Sheet'!C2</f>
        <v>Fail (non-submission or submission of work which cannot be given any credit (e.g., blank submission, incorrect assignment)</v>
      </c>
      <c r="E4" s="19"/>
    </row>
    <row r="5" ht="90" customHeight="1" spans="1:5">
      <c r="A5" s="15" t="str">
        <f>'Final Report'!A6</f>
        <v>Introduction, Background and Referencing</v>
      </c>
      <c r="B5" s="16"/>
      <c r="C5" s="17"/>
      <c r="D5" s="18" t="str">
        <f>'Final Report Sheet'!C3</f>
        <v>Fail (non-submission or submission of work which cannot be given any credit (e.g., blank submission, incorrect assignment)</v>
      </c>
      <c r="E5" s="19"/>
    </row>
    <row r="6" ht="90" customHeight="1" spans="1:5">
      <c r="A6" s="15" t="str">
        <f>'Final Report'!A7</f>
        <v>Design</v>
      </c>
      <c r="B6" s="16"/>
      <c r="C6" s="17"/>
      <c r="D6" s="18" t="str">
        <f>'Final Report Sheet'!C4</f>
        <v>Fail (non-submission or submission of work which cannot be given any credit (e.g., blank submission, incorrect assignment)</v>
      </c>
      <c r="E6" s="19"/>
    </row>
    <row r="7" ht="90" customHeight="1" spans="1:5">
      <c r="A7" s="15" t="str">
        <f>'Final Report'!A8</f>
        <v>Implementation</v>
      </c>
      <c r="B7" s="16"/>
      <c r="C7" s="17"/>
      <c r="D7" s="18" t="str">
        <f>'Final Report Sheet'!C5</f>
        <v>Fail (non-submission or submission of work which cannot be given any credit (e.g., blank submission, incorrect assignment)</v>
      </c>
      <c r="E7" s="19"/>
    </row>
    <row r="8" ht="90" customHeight="1" spans="1:5">
      <c r="A8" s="15" t="str">
        <f>'Final Report'!A9</f>
        <v>Testing</v>
      </c>
      <c r="B8" s="16"/>
      <c r="C8" s="17"/>
      <c r="D8" s="18" t="str">
        <f>'Final Report Sheet'!C6</f>
        <v>Fail (non-submission or submission of work which cannot be given any credit (e.g., blank submission, incorrect assignment)</v>
      </c>
      <c r="E8" s="19"/>
    </row>
    <row r="9" ht="90" customHeight="1" spans="1:5">
      <c r="A9" s="15" t="str">
        <f>'Final Report'!A10</f>
        <v>Analysis</v>
      </c>
      <c r="B9" s="16"/>
      <c r="C9" s="17"/>
      <c r="D9" s="18" t="str">
        <f>'Final Report Sheet'!C7</f>
        <v>Fail (non-submission or submission of work which cannot be given any credit (e.g., blank submission, incorrect assignment)</v>
      </c>
      <c r="E9" s="19"/>
    </row>
    <row r="10" ht="90" customHeight="1" spans="1:5">
      <c r="A10" s="15" t="str">
        <f>'Final Report'!A11</f>
        <v>Conclusion</v>
      </c>
      <c r="B10" s="16"/>
      <c r="C10" s="17"/>
      <c r="D10" s="18" t="str">
        <f>'Final Report Sheet'!C8</f>
        <v>Fail (non-submission or submission of work which cannot be given any credit (e.g., blank submission, incorrect assignment)</v>
      </c>
      <c r="E10" s="19"/>
    </row>
    <row r="11" ht="16.15" customHeight="1" spans="1:5">
      <c r="A11" s="20"/>
      <c r="B11" s="21"/>
      <c r="C11" s="21"/>
      <c r="D11" s="21"/>
      <c r="E11" s="22"/>
    </row>
    <row r="12" ht="30.6" customHeight="1" spans="1:5">
      <c r="A12" s="23" t="s">
        <v>325</v>
      </c>
      <c r="B12" s="24"/>
      <c r="C12" s="25" t="str">
        <f>'Final Report Sheet'!E2</f>
        <v>F3</v>
      </c>
      <c r="D12" s="26"/>
      <c r="E12" s="27"/>
    </row>
    <row r="13" ht="15.6" customHeight="1" spans="1:5">
      <c r="A13" s="20"/>
      <c r="B13" s="21"/>
      <c r="C13" s="21"/>
      <c r="D13" s="21"/>
      <c r="E13" s="22"/>
    </row>
    <row r="14" ht="15.6" customHeight="1" spans="1:5">
      <c r="A14" s="28" t="s">
        <v>326</v>
      </c>
      <c r="B14" s="29"/>
      <c r="C14" s="29"/>
      <c r="D14" s="29"/>
      <c r="E14" s="30"/>
    </row>
    <row r="15" ht="121.9" customHeight="1" spans="1:5">
      <c r="A15" s="31" t="s">
        <v>327</v>
      </c>
      <c r="B15" s="32"/>
      <c r="C15" s="32"/>
      <c r="D15" s="32"/>
      <c r="E15" s="33"/>
    </row>
    <row r="16" ht="14.45" customHeight="1"/>
    <row r="17" ht="14.45" customHeight="1"/>
    <row r="18" ht="14.45" customHeight="1"/>
    <row r="19" ht="14.45" customHeight="1"/>
    <row r="20" ht="14.45" customHeight="1"/>
    <row r="21"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ht="14.45" customHeight="1" spans="2:5">
      <c r="B25" s="34"/>
      <c r="C25" s="34"/>
      <c r="D25" s="34"/>
      <c r="E25" s="34"/>
    </row>
    <row r="26" ht="14.45" customHeight="1" spans="2:5">
      <c r="B26" s="34"/>
      <c r="C26" s="34"/>
      <c r="D26" s="34"/>
      <c r="E26" s="34"/>
    </row>
    <row r="27" ht="14.45" customHeight="1" spans="2:5">
      <c r="B27" s="34"/>
      <c r="C27" s="34"/>
      <c r="D27" s="34"/>
      <c r="E27" s="34"/>
    </row>
    <row r="28" ht="14.45" customHeight="1" spans="2:5">
      <c r="B28" s="34"/>
      <c r="C28" s="34"/>
      <c r="D28" s="34"/>
      <c r="E28" s="34"/>
    </row>
    <row r="29" ht="14.45" customHeight="1" spans="2:5">
      <c r="B29" s="34"/>
      <c r="C29" s="34"/>
      <c r="D29" s="34"/>
      <c r="E29" s="34"/>
    </row>
    <row r="30" customHeight="1" spans="2:5">
      <c r="B30" s="34"/>
      <c r="C30" s="34"/>
      <c r="D30" s="34"/>
      <c r="E30" s="34"/>
    </row>
    <row r="31" spans="2:5">
      <c r="B31" s="26"/>
      <c r="C31" s="26"/>
      <c r="D31" s="26"/>
      <c r="E31" s="26"/>
    </row>
  </sheetData>
  <mergeCells count="23">
    <mergeCell ref="A1:E1"/>
    <mergeCell ref="A2:E2"/>
    <mergeCell ref="A3:C3"/>
    <mergeCell ref="D3:E3"/>
    <mergeCell ref="A4:C4"/>
    <mergeCell ref="D4:E4"/>
    <mergeCell ref="A5:C5"/>
    <mergeCell ref="D5:E5"/>
    <mergeCell ref="A6:C6"/>
    <mergeCell ref="D6:E6"/>
    <mergeCell ref="A7:C7"/>
    <mergeCell ref="D7:E7"/>
    <mergeCell ref="A8:C8"/>
    <mergeCell ref="D8:E8"/>
    <mergeCell ref="A9:C9"/>
    <mergeCell ref="D9:E9"/>
    <mergeCell ref="A10:C10"/>
    <mergeCell ref="D10:E10"/>
    <mergeCell ref="A11:E11"/>
    <mergeCell ref="A12:B12"/>
    <mergeCell ref="A13:E13"/>
    <mergeCell ref="A14:E14"/>
    <mergeCell ref="A15:E15"/>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
  <sheetViews>
    <sheetView workbookViewId="0">
      <selection activeCell="D3" sqref="D3:E3"/>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Viva!A1:E1</f>
        <v>Viva</v>
      </c>
      <c r="B1" s="5"/>
      <c r="C1" s="5"/>
      <c r="D1" s="5"/>
      <c r="E1" s="6"/>
    </row>
    <row r="2" ht="15.6" customHeight="1" spans="1:5">
      <c r="A2" s="7" t="s">
        <v>324</v>
      </c>
      <c r="B2" s="8"/>
      <c r="C2" s="8"/>
      <c r="D2" s="8"/>
      <c r="E2" s="9"/>
    </row>
    <row r="3" ht="31.15" customHeight="1" spans="1:5">
      <c r="A3" s="10"/>
      <c r="B3" s="11"/>
      <c r="C3" s="12"/>
      <c r="D3" s="13"/>
      <c r="E3" s="14"/>
    </row>
    <row r="4" ht="90" customHeight="1" spans="1:5">
      <c r="A4" s="15" t="str">
        <f>Viva!A5</f>
        <v>Outcome</v>
      </c>
      <c r="B4" s="16"/>
      <c r="C4" s="17"/>
      <c r="D4" s="18" t="str">
        <f>'Viva Sheet'!C2</f>
        <v>Fail (non-submission or submission of work which cannot be given any credit (e.g., blank submission, incorrect assignment)</v>
      </c>
      <c r="E4" s="19"/>
    </row>
    <row r="5" ht="16.15" customHeight="1" spans="1:5">
      <c r="A5" s="20"/>
      <c r="B5" s="21"/>
      <c r="C5" s="21"/>
      <c r="D5" s="21"/>
      <c r="E5" s="22"/>
    </row>
    <row r="6" ht="30.6" customHeight="1" spans="1:5">
      <c r="A6" s="23" t="s">
        <v>325</v>
      </c>
      <c r="B6" s="24"/>
      <c r="C6" s="25" t="str">
        <f>'Viva Sheet'!E2</f>
        <v>F3</v>
      </c>
      <c r="D6" s="26"/>
      <c r="E6" s="27"/>
    </row>
    <row r="7" ht="15.6" customHeight="1" spans="1:5">
      <c r="A7" s="20"/>
      <c r="B7" s="21"/>
      <c r="C7" s="21"/>
      <c r="D7" s="21"/>
      <c r="E7" s="22"/>
    </row>
    <row r="8" ht="15.6" customHeight="1" spans="1:5">
      <c r="A8" s="28" t="s">
        <v>326</v>
      </c>
      <c r="B8" s="29"/>
      <c r="C8" s="29"/>
      <c r="D8" s="29"/>
      <c r="E8" s="30"/>
    </row>
    <row r="9" ht="121.9" customHeight="1" spans="1:5">
      <c r="A9" s="31" t="s">
        <v>327</v>
      </c>
      <c r="B9" s="32"/>
      <c r="C9" s="32"/>
      <c r="D9" s="32"/>
      <c r="E9" s="33"/>
    </row>
    <row r="10" ht="14.45" customHeight="1"/>
    <row r="11" ht="14.45" customHeight="1"/>
    <row r="12" ht="14.45" customHeight="1"/>
    <row r="13" ht="14.45" customHeight="1"/>
    <row r="14" ht="14.45" customHeight="1"/>
    <row r="15" customHeight="1" spans="2:5">
      <c r="B15" s="34"/>
      <c r="C15" s="34"/>
      <c r="D15" s="34"/>
      <c r="E15" s="34"/>
    </row>
    <row r="16" ht="14.45" customHeight="1" spans="2:5">
      <c r="B16" s="34"/>
      <c r="C16" s="34"/>
      <c r="D16" s="34"/>
      <c r="E16" s="34"/>
    </row>
    <row r="17" ht="14.45" customHeight="1" spans="2:5">
      <c r="B17" s="34"/>
      <c r="C17" s="34"/>
      <c r="D17" s="34"/>
      <c r="E17" s="34"/>
    </row>
    <row r="18" ht="14.45"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customHeight="1" spans="2:5">
      <c r="B24" s="34"/>
      <c r="C24" s="34"/>
      <c r="D24" s="34"/>
      <c r="E24" s="34"/>
    </row>
    <row r="25" spans="2:5">
      <c r="B25" s="26"/>
      <c r="C25" s="26"/>
      <c r="D25" s="26"/>
      <c r="E25" s="26"/>
    </row>
  </sheetData>
  <mergeCells count="11">
    <mergeCell ref="A1:E1"/>
    <mergeCell ref="A2:E2"/>
    <mergeCell ref="A3:C3"/>
    <mergeCell ref="D3:E3"/>
    <mergeCell ref="A4:C4"/>
    <mergeCell ref="D4:E4"/>
    <mergeCell ref="A5:E5"/>
    <mergeCell ref="A6:B6"/>
    <mergeCell ref="A7:E7"/>
    <mergeCell ref="A8:E8"/>
    <mergeCell ref="A9:E9"/>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2"/>
  <sheetViews>
    <sheetView workbookViewId="0">
      <selection activeCell="D4" sqref="D4:E4"/>
    </sheetView>
  </sheetViews>
  <sheetFormatPr defaultColWidth="9" defaultRowHeight="15"/>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Proposal!C5</f>
        <v>3.5</v>
      </c>
      <c r="B2">
        <f>(A2/Proposal!B5)*100</f>
        <v>70</v>
      </c>
      <c r="C2" t="str">
        <f>IF(B2&gt;=100,Proposal!D5,IF(B2&gt;=90,Proposal!E5,IF(B2&gt;=80,Proposal!F5,IF(B2&gt;=70,Proposal!G5,IF(B2&gt;=60,Proposal!H5,IF(B2&gt;=50,Proposal!I5,IF(B2&gt;=40,Proposal!J5,IF(B2&gt;=30,Proposal!#REF!,IF(B2&gt;=20,Proposal!K5,IF(B2&gt;=10,Proposal!L5,Proposal!N5))))))))))</f>
        <v>Good project suitability, usefulness and relevance is observed in context to the student course.</v>
      </c>
      <c r="D2">
        <f>SUM(A:A)</f>
        <v>65.5</v>
      </c>
      <c r="E2" t="str">
        <f>IF(D2&gt;93,"A+",IF(D2&gt;82,"A",IF(D2&gt;69,"A-",IF(D2&gt;65,"B+",IF(D2&gt;59,"B",IF(D2&gt;55,"C+",IF(D2&gt;49,"C",IF(D2&gt;45,"D+",IF(D2&gt;39,"D",IF(D2&gt;35,"F1",IF(D2&gt;20,"F2","F3")))))))))))</f>
        <v>B+</v>
      </c>
    </row>
    <row r="3" spans="1:3">
      <c r="A3">
        <f>Proposal!C6</f>
        <v>4.5</v>
      </c>
      <c r="B3">
        <f>(A3/Proposal!B6)*100</f>
        <v>90</v>
      </c>
      <c r="C3" t="str">
        <f>IF(B3&gt;=100,Proposal!D6,IF(B3&gt;=90,Proposal!E6,IF(B3&gt;=80,Proposal!F6,IF(B3&gt;=70,Proposal!G6,IF(B3&gt;=60,Proposal!H6,IF(B3&gt;=50,Proposal!I6,IF(B3&gt;=40,Proposal!J6,IF(B3&gt;=30,Proposal!K6,IF(B3&gt;=20,Proposal!L6,IF(B3&gt;=10,Proposal!M6,Proposal!N6))))))))))</f>
        <v>Outstandingly clear and concise project title is observed along with clear mention of student name, ID and supervisor name.</v>
      </c>
    </row>
    <row r="4" spans="1:3">
      <c r="A4">
        <f>Proposal!C7</f>
        <v>9</v>
      </c>
      <c r="B4">
        <f>(A4/Proposal!B7)*100</f>
        <v>60</v>
      </c>
      <c r="C4" t="str">
        <f>IF(B4&gt;=100,Proposal!D7,IF(B4&gt;=90,Proposal!E7,IF(B4&gt;=80,Proposal!F7,IF(B4&gt;=70,Proposal!G7,IF(B4&gt;=60,Proposal!H7,IF(B4&gt;=50,Proposal!I7,IF(B4&gt;=40,Proposal!J7,IF(B4&gt;=30,Proposal!#REF!,IF(B4&gt;=20,Proposal!L7,IF(B4&gt;=10,Proposal!M7,Proposal!N7))))))))))</f>
        <v>Fairly good brief overview of the background of the project which highlights the need of the project.</v>
      </c>
    </row>
    <row r="5" spans="1:3">
      <c r="A5">
        <f>Proposal!C8</f>
        <v>10.5</v>
      </c>
      <c r="B5">
        <f>(A5/Proposal!B8)*100</f>
        <v>70</v>
      </c>
      <c r="C5" t="str">
        <f>IF(B5&gt;=100,Proposal!D8,IF(B5&gt;=90,Proposal!E8,IF(B5&gt;=80,Proposal!F8,IF(B5&gt;=70,Proposal!G8,IF(B5&gt;=60,Proposal!H8,IF(B5&gt;=50,Proposal!I8,IF(B5&gt;=40,Proposal!J8,IF(B5&gt;=30,Proposal!K8,IF(B5&gt;=20,Proposal!K7,IF(B5&gt;=10,Proposal!M8,Proposal!N8))))))))))</f>
        <v>At the top level, good clear and specific project's aim in terms of the problem solved and the end-product of the project is mentioned. Along with concrete and measurable objectives should be identified in order each of the stated aims to be realised and achieved should be perfectly mentioned.</v>
      </c>
    </row>
    <row r="6" spans="1:3">
      <c r="A6">
        <f>Proposal!C9</f>
        <v>10.5</v>
      </c>
      <c r="B6">
        <f>(A6/Proposal!B9)*100</f>
        <v>70</v>
      </c>
      <c r="C6" t="str">
        <f>IF(B6&gt;=100,Proposal!D9,IF(B6&gt;=90,Proposal!E9,IF(B6&gt;=80,Proposal!F9,IF(B6&gt;=70,Proposal!G9,IF(B6&gt;=60,Proposal!H9,IF(B6&gt;=50,Proposal!I9,IF(B6&gt;=40,Proposal!J9,IF(B6&gt;=30,Proposal!K9,IF(B6&gt;=20,Proposal!L9,IF(B6&gt;=10,Proposal!M9,Proposal!N9))))))))))</f>
        <v>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v>
      </c>
    </row>
    <row r="7" spans="1:3">
      <c r="A7">
        <f>Proposal!C10</f>
        <v>9</v>
      </c>
      <c r="B7">
        <f>(A7/Proposal!B10)*100</f>
        <v>60</v>
      </c>
      <c r="C7" t="str">
        <f>IF(B7&gt;=100,Proposal!D10,IF(B7&gt;=90,Proposal!E10,IF(B7&gt;=80,Proposal!F10,IF(B7&gt;=70,Proposal!G10,IF(B7&gt;=60,Proposal!H10,IF(B7&gt;=50,Proposal!I10,IF(B7&gt;=40,Proposal!J10,IF(B7&gt;=30,Proposal!K10,IF(B7&gt;=20,Proposal!L10,IF(B7&gt;=10,Proposal!M10,Proposal!N10))))))))))</f>
        <v>Fairly good description/implementation of a sensible and cogent methodological road map in order to achieve the expected outcome. It outlines how the project will be undertaken.</v>
      </c>
    </row>
    <row r="8" spans="1:3">
      <c r="A8">
        <f>Proposal!C11</f>
        <v>7</v>
      </c>
      <c r="B8">
        <f>(A8/Proposal!B11)*100</f>
        <v>70</v>
      </c>
      <c r="C8" t="str">
        <f>IF(B8&gt;=100,Proposal!D11,IF(B8&gt;=90,Proposal!E11,IF(B8&gt;=80,Proposal!F11,IF(B8&gt;=70,Proposal!G11,IF(B8&gt;=60,Proposal!H11,IF(B8&gt;=50,Proposal!I11,IF(B8&gt;=40,Proposal!J11,IF(B8&gt;=30,Proposal!K11,IF(B8&gt;=20,Proposal!L11,IF(B8&gt;=10,Proposal!M11,Proposal!N11))))))))))</f>
        <v>Good identification of any resource requirements for the project. E.g.: specialist hard/software, publications, access to a company IT resource etc.</v>
      </c>
    </row>
    <row r="9" spans="1:3">
      <c r="A9">
        <f>Proposal!C12</f>
        <v>3</v>
      </c>
      <c r="B9">
        <f>(A9/Proposal!B12)*100</f>
        <v>60</v>
      </c>
      <c r="C9" t="str">
        <f>IF(B9&gt;=100,Proposal!D12,IF(B9&gt;=90,Proposal!E12,IF(B9&gt;=80,Proposal!F12,IF(B9&gt;=70,Proposal!G12,IF(B9&gt;=60,Proposal!H12,IF(B9&gt;=50,Proposal!I12,IF(B9&gt;=40,Proposal!J12,IF(B9&gt;=30,Proposal!K12,IF(B9&gt;=20,Proposal!L12,IF(B9&gt;=10,Proposal!M12,Proposal!N12))))))))))</f>
        <v>Fairly good representation of project work breakdown structure including different concrete activities their duration and description.</v>
      </c>
    </row>
    <row r="10" spans="1:3">
      <c r="A10">
        <f>Proposal!C13</f>
        <v>3</v>
      </c>
      <c r="B10">
        <f>(A10/Proposal!B13)*100</f>
        <v>60</v>
      </c>
      <c r="C10" t="str">
        <f>IF(B10&gt;=100,Proposal!D13,IF(B10&gt;=90,Proposal!E13,IF(B10&gt;=80,Proposal!F13,IF(B10&gt;=70,Proposal!G13,IF(B10&gt;=60,Proposal!H13,IF(B10&gt;=50,Proposal!I13,IF(B10&gt;=40,Proposal!J13,IF(B10&gt;=30,Proposal!K13,IF(B10&gt;=20,Proposal!L13,IF(B10&gt;=10,Proposal!M13,Proposal!N13))))))))))</f>
        <v>Fairly good representation of milestones with annotations using list or graphs.</v>
      </c>
    </row>
    <row r="11" spans="1:3">
      <c r="A11">
        <f>Proposal!C14</f>
        <v>3</v>
      </c>
      <c r="B11">
        <f>(A11/Proposal!B14)*100</f>
        <v>60</v>
      </c>
      <c r="C11" t="str">
        <f>IF(B11&gt;=100,Proposal!D14,IF(B11&gt;=90,Proposal!E14,IF(B11&gt;=80,Proposal!F14,IF(B11&gt;=70,Proposal!G14,IF(B11&gt;=60,Proposal!H14,IF(B11&gt;=50,Proposal!I14,IF(B11&gt;=40,Proposal!J14,IF(B11&gt;=30,Proposal!K14,IF(B11&gt;=20,Proposal!L14,IF(B11&gt;=10,Proposal!M14,Proposal!N14))))))))))</f>
        <v>Fairly good representation of project using a Gantt chart correctly sequencing activity, duration and milestones.</v>
      </c>
    </row>
    <row r="12" spans="1:3">
      <c r="A12">
        <f>Proposal!C15</f>
        <v>2.5</v>
      </c>
      <c r="B12">
        <f>(A12/Proposal!B15)*100</f>
        <v>50</v>
      </c>
      <c r="C12" t="str">
        <f>IF(B12&gt;=100,Proposal!D15,IF(B12&gt;=90,Proposal!E15,IF(B12&gt;=80,Proposal!F15,IF(B12&gt;=70,Proposal!G15,IF(B12&gt;=60,Proposal!H15,IF(B12&gt;=50,Proposal!I15,IF(B12&gt;=40,Proposal!J15,IF(B12&gt;=30,Proposal!K15,IF(B12&gt;=20,Proposal!L15,IF(B12&gt;=10,Proposal!M15,Proposal!N15))))))))))</f>
        <v>Reasonable representation of bibliography and references include. 5-10 relevant and authoritative printed books, specialist journals, recent research publications of the specialist area of the chosen project topic.</v>
      </c>
    </row>
  </sheetData>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
  <sheetViews>
    <sheetView workbookViewId="0">
      <selection activeCell="D4" sqref="D4:E4"/>
    </sheetView>
  </sheetViews>
  <sheetFormatPr defaultColWidth="9" defaultRowHeight="15" outlineLevelRow="4"/>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'Interim Report'!C5</f>
        <v>16</v>
      </c>
      <c r="B2">
        <f>(A2/'Interim Report'!B5)*100</f>
        <v>80</v>
      </c>
      <c r="C2" t="str">
        <f>IF(B2&gt;=100,'Interim Report'!D5,IF(B2&gt;=90,'Interim Report'!E5,IF(B2&gt;=80,'Interim Report'!F5,IF(B2&gt;=70,'Interim Report'!G5,IF(B2&gt;=60,'Interim Report'!H5,IF(B2&gt;=50,'Interim Report'!I5,IF(B2&gt;=40,'Interim Report'!J5,IF(B2&gt;=30,'Interim Report'!K5,IF(B2&gt;=20,'Interim Report'!L5,IF(B2&gt;=10,'Interim Report'!M5,'Interim Report'!N5))))))))))</f>
        <v>Excellent structure and style is seen in the report. Proper breakdown of chapters, abstract and table of contents is seen accompanied by numbering. Outstanding consistency is observed along with coherency between the chapters.</v>
      </c>
      <c r="D2">
        <f>SUM(A:A)</f>
        <v>65</v>
      </c>
      <c r="E2" t="str">
        <f>IF(D2&gt;93,"A+",IF(D2&gt;82,"A",IF(D2&gt;69,"A-",IF(D2&gt;65,"B+",IF(D2&gt;59,"B",IF(D2&gt;55,"C+",IF(D2&gt;49,"C",IF(D2&gt;45,"D+",IF(D2&gt;39,"D",IF(D2&gt;35,"F1",IF(D2&gt;20,"F2","F3")))))))))))</f>
        <v>B</v>
      </c>
    </row>
    <row r="3" spans="1:3">
      <c r="A3">
        <f>'Interim Report'!C6</f>
        <v>16</v>
      </c>
      <c r="B3">
        <f>(A3/'Interim Report'!B6)*100</f>
        <v>80</v>
      </c>
      <c r="C3" t="str">
        <f>IF(B3&gt;=100,'Interim Report'!D6,IF(B3&gt;=90,'Interim Report'!E6,IF(B3&gt;=80,'Interim Report'!F6,IF(B3&gt;=70,'Interim Report'!G6,IF(B3&gt;=60,'Interim Report'!H6,IF(B3&gt;=50,'Interim Report'!I6,IF(B3&gt;=40,'Interim Report'!#REF!,IF(B3&gt;=30,'Interim Report'!J6,IF(B3&gt;=20,'Interim Report'!K6,IF(B3&gt;=10,'Interim Report'!L6,'Interim Report'!N6))))))))))</f>
        <v>"Excellently introduction and background has been explained in context of the proposed topic with proper sub-chapters. Variety of credible literature have been reviewed along with 3 similar projects and comparative analysis with proposed system done is excellent. At least 10 credible and diversified references have been mentioned."</v>
      </c>
    </row>
    <row r="4" spans="1:3">
      <c r="A4">
        <f>'Interim Report'!C7</f>
        <v>18</v>
      </c>
      <c r="B4">
        <f>(A4/'Interim Report'!B7)*100</f>
        <v>60</v>
      </c>
      <c r="C4" t="str">
        <f>IF(B4&gt;=100,'Interim Report'!D7,IF(B4&gt;=90,'Interim Report'!E7,IF(B4&gt;=80,'Interim Report'!F7,IF(B4&gt;=70,'Interim Report'!G7,IF(B4&gt;=60,'Interim Report'!H7,IF(B4&gt;=50,'Interim Report'!I7,IF(B4&gt;=40,'Interim Report'!J7,IF(B4&gt;=30,'Interim Report'!K7,IF(B4&gt;=20,'Interim Report'!L7,IF(B4&gt;=10,'Interim Report'!M7,'Interim Report'!N7))))))))))</f>
        <v>"Variety of fairly good evidence available to showcase completed design work (e.g. use case, data flow diagrams) along with critical reflection of drafts generated during the process.
Fairly good sync has been observed in context with the progress till date and the selected methodology.
Fairly good presentation of complete evidence (e.g. screenshots) of the work done till date as per the proposed plan."	</v>
      </c>
    </row>
    <row r="5" spans="1:3">
      <c r="A5">
        <f>'Interim Report'!C8</f>
        <v>15</v>
      </c>
      <c r="B5">
        <f>(A5/'Interim Report'!B8)*100</f>
        <v>50</v>
      </c>
      <c r="C5" t="str">
        <f>IF(B5&gt;=100,'Interim Report'!D8,IF(B5&gt;=90,'Interim Report'!E8,IF(B5&gt;=80,'Interim Report'!F8,IF(B5&gt;=70,'Interim Report'!G8,IF(B5&gt;=60,'Interim Report'!H8,IF(B5&gt;=50,'Interim Report'!I8,IF(B5&gt;=40,'Interim Report'!J8,IF(B5&gt;=30,'Interim Report'!K8,IF(B5&gt;=20,'Interim Report'!L8,IF(B5&gt;=10,'Interim Report'!M8,'Interim Report'!N8))))))))))</f>
        <v>In the context of changes occurred in the proposal, remedial plans have been explained reasonably along with reflection of dropped plans.
Reasonable explanation of work that has to be completed with context to the proposed Gantt chart.</v>
      </c>
    </row>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
  <sheetViews>
    <sheetView workbookViewId="0">
      <selection activeCell="D4" sqref="D4:E4"/>
    </sheetView>
  </sheetViews>
  <sheetFormatPr defaultColWidth="9" defaultRowHeight="15" outlineLevelRow="2"/>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Artefact!C5</f>
        <v>0</v>
      </c>
      <c r="B2">
        <f>(A2/Artefact!B5)*100</f>
        <v>0</v>
      </c>
      <c r="C2" t="str">
        <f>IF(B2&gt;=100,Artefact!D5,IF(B2&gt;=90,Artefact!E5,IF(B2&gt;=80,Artefact!F5,IF(B2&gt;=70,Artefact!G5,IF(B2&gt;=60,Artefact!H5,IF(B2&gt;=50,Artefact!I5,IF(B2&gt;=40,Artefact!J5,IF(B2&gt;=30,Artefact!K5,IF(B2&gt;=20,Artefact!L5,IF(B2&gt;=10,Artefact!M5,Artefact!N5))))))))))</f>
        <v>Fail (non-submission or submission of work which cannot be given any credit (e.g., blank submission, incorrect assignment)</v>
      </c>
      <c r="D2">
        <f>SUM(A:A)</f>
        <v>0</v>
      </c>
      <c r="E2" t="str">
        <f>IF(D2&gt;93,"A+",IF(D2&gt;82,"A",IF(D2&gt;69,"A-",IF(D2&gt;65,"B+",IF(D2&gt;59,"B",IF(D2&gt;55,"C+",IF(D2&gt;49,"C",IF(D2&gt;45,"D+",IF(D2&gt;39,"D",IF(D2&gt;35,"F1",IF(D2&gt;20,"F2","F3")))))))))))</f>
        <v>F3</v>
      </c>
    </row>
    <row r="3" spans="1:3">
      <c r="A3">
        <f>Artefact!C6</f>
        <v>0</v>
      </c>
      <c r="B3">
        <f>(A3/Artefact!B6)*100</f>
        <v>0</v>
      </c>
      <c r="C3" t="str">
        <f>IF(B3&gt;=100,Artefact!D6,IF(B3&gt;=90,Artefact!E6,IF(B3&gt;=80,Artefact!F6,IF(B3&gt;=70,Artefact!G6,IF(B3&gt;=60,Artefact!H6,IF(B3&gt;=50,Artefact!I6,IF(B3&gt;=40,Artefact!J6,IF(B3&gt;=30,Artefact!K6,IF(B3&gt;=20,Artefact!L6,IF(B3&gt;=10,Artefact!M6,Artefact!N6))))))))))</f>
        <v>Fail (non-submission or submission of work which cannot be given any credit (e.g., blank submission, incorrect assignment)</v>
      </c>
    </row>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
  <sheetViews>
    <sheetView workbookViewId="0">
      <selection activeCell="C3" sqref="C3"/>
    </sheetView>
  </sheetViews>
  <sheetFormatPr defaultColWidth="9" defaultRowHeight="15" outlineLevelRow="2"/>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Logs!C5</f>
        <v>0</v>
      </c>
      <c r="B2">
        <f>(A2/Logs!B5)*100</f>
        <v>0</v>
      </c>
      <c r="C2" t="str">
        <f>IF(B2&gt;=100,Logs!D5,IF(B2&gt;=90,Logs!E5,IF(B2&gt;=80,Logs!F5,IF(B2&gt;=70,Logs!G5,IF(B2&gt;=60,Logs!H5,IF(B2&gt;=50,Logs!I5,IF(B2&gt;=40,Logs!J5,IF(B2&gt;=30,Logs!K5,IF(B2&gt;=20,Logs!L5,IF(B2&gt;=10,Logs!M5,Logs!N5))))))))))</f>
        <v>Fail (non-submission or submission of work which cannot be given any credit (e.g., blank submission, incorrect assignment))</v>
      </c>
      <c r="D2">
        <f>SUM(A:A)</f>
        <v>0</v>
      </c>
      <c r="E2" t="str">
        <f>IF(D2&gt;93,"A+",IF(D2&gt;82,"A",IF(D2&gt;69,"A-",IF(D2&gt;65,"B+",IF(D2&gt;59,"B",IF(D2&gt;55,"C+",IF(D2&gt;49,"C",IF(D2&gt;45,"D+",IF(D2&gt;39,"D",IF(D2&gt;35,"F1",IF(D2&gt;20,"F2","F3")))))))))))</f>
        <v>F3</v>
      </c>
    </row>
    <row r="3" spans="1:3">
      <c r="A3">
        <f>Logs!C6</f>
        <v>0</v>
      </c>
      <c r="B3">
        <f>(A3/Logs!B6)*100</f>
        <v>0</v>
      </c>
      <c r="C3" t="str">
        <f>IF(B3&gt;=100,Logs!D6,IF(B3&gt;=90,Logs!E6,IF(B3&gt;=80,Logs!F6,IF(B3&gt;=70,Logs!G6,IF(B3&gt;=60,Logs!H6,IF(B3&gt;=50,Logs!I6,IF(B3&gt;=40,Logs!J6,IF(B3&gt;=30,Logs!K6,IF(B3&gt;=20,Logs!L6,IF(B3&gt;=10,Logs!M6,Logs!N6))))))))))</f>
        <v>Fail (non-submission or submission of work which cannot be given any credit (e.g., blank submission, incorrect assignment))</v>
      </c>
    </row>
  </sheetData>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8"/>
  <sheetViews>
    <sheetView workbookViewId="0">
      <selection activeCell="C2" sqref="C2"/>
    </sheetView>
  </sheetViews>
  <sheetFormatPr defaultColWidth="9" defaultRowHeight="15" outlineLevelRow="7"/>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'Final Report'!C5</f>
        <v>0</v>
      </c>
      <c r="B2">
        <f>(A2/'Final Report'!B5)*100</f>
        <v>0</v>
      </c>
      <c r="C2" t="str">
        <f>IF(B2&gt;=100,'Final Report'!D5,IF(B2&gt;=90,'Final Report'!E5,IF(B2&gt;=80,'Final Report'!F5,IF(B2&gt;=70,'Final Report'!G5,IF(B2&gt;=60,'Final Report'!H5,IF(B2&gt;=50,'Final Report'!I5,IF(B2&gt;=40,'Final Report'!J5,IF(B2&gt;=30,'Final Report'!K5,IF(B2&gt;=20,'Final Report'!L5,IF(B2&gt;=10,'Final Report'!M5,'Final Report'!N5))))))))))</f>
        <v>Fail (non-submission or submission of work which cannot be given any credit (e.g., blank submission, incorrect assignment)</v>
      </c>
      <c r="D2">
        <f>SUM(A:A)</f>
        <v>0</v>
      </c>
      <c r="E2" t="str">
        <f>IF(D2&gt;93,"A+",IF(D2&gt;82,"A",IF(D2&gt;69,"A-",IF(D2&gt;65,"B+",IF(D2&gt;59,"B",IF(D2&gt;55,"C+",IF(D2&gt;49,"C",IF(D2&gt;45,"D+",IF(D2&gt;39,"D",IF(D2&gt;35,"F1",IF(D2&gt;20,"F2","F3")))))))))))</f>
        <v>F3</v>
      </c>
    </row>
    <row r="3" spans="1:3">
      <c r="A3">
        <f>'Final Report'!C6</f>
        <v>0</v>
      </c>
      <c r="B3">
        <f>(A3/'Final Report'!B6)*100</f>
        <v>0</v>
      </c>
      <c r="C3" t="str">
        <f>IF(B3&gt;=100,'Final Report'!D6,IF(B3&gt;=90,'Final Report'!E6,IF(B3&gt;=80,'Final Report'!F6,IF(B3&gt;=70,'Final Report'!G6,IF(B3&gt;=60,'Final Report'!H6,IF(B3&gt;=50,'Final Report'!I6,IF(B3&gt;=40,'Final Report'!J6,IF(B3&gt;=30,'Final Report'!K6,IF(B3&gt;=20,'Final Report'!L6,IF(B3&gt;=10,'Final Report'!M6,'Final Report'!N6))))))))))</f>
        <v>Fail (non-submission or submission of work which cannot be given any credit (e.g., blank submission, incorrect assignment)</v>
      </c>
    </row>
    <row r="4" spans="1:3">
      <c r="A4">
        <f>'Final Report'!C7</f>
        <v>0</v>
      </c>
      <c r="B4">
        <f>(A4/'Final Report'!B7)*100</f>
        <v>0</v>
      </c>
      <c r="C4" t="str">
        <f>IF(B4&gt;=100,'Final Report'!D7,IF(B4&gt;=90,'Final Report'!E7,IF(B4&gt;=80,'Final Report'!F7,IF(B4&gt;=70,'Final Report'!G7,IF(B4&gt;=60,'Final Report'!H7,IF(B4&gt;=50,'Final Report'!I7,IF(B4&gt;=40,'Final Report'!J7,IF(B4&gt;=30,'Final Report'!K7,IF(B4&gt;=20,'Final Report'!L7,IF(B4&gt;=10,'Final Report'!M7,'Final Report'!N7))))))))))</f>
        <v>Fail (non-submission or submission of work which cannot be given any credit (e.g., blank submission, incorrect assignment)</v>
      </c>
    </row>
    <row r="5" spans="1:3">
      <c r="A5">
        <f>'Final Report'!C8</f>
        <v>0</v>
      </c>
      <c r="B5">
        <f>(A5/'Final Report'!B8)*100</f>
        <v>0</v>
      </c>
      <c r="C5" t="str">
        <f>IF(B5&gt;=100,'Final Report'!D8,IF(B5&gt;=90,'Final Report'!E8,IF(B5&gt;=80,'Final Report'!F8,IF(B5&gt;=70,'Final Report'!G8,IF(B5&gt;=60,'Final Report'!H8,IF(B5&gt;=50,'Final Report'!I8,IF(B5&gt;=40,'Final Report'!J8,IF(B5&gt;=30,'Final Report'!K8,IF(B5&gt;=20,'Final Report'!L8,IF(B5&gt;=10,'Final Report'!M8,'Final Report'!N8))))))))))</f>
        <v>Fail (non-submission or submission of work which cannot be given any credit (e.g., blank submission, incorrect assignment)</v>
      </c>
    </row>
    <row r="6" spans="1:3">
      <c r="A6">
        <f>'Final Report'!C9</f>
        <v>0</v>
      </c>
      <c r="B6">
        <f>(A6/'Final Report'!B9)*100</f>
        <v>0</v>
      </c>
      <c r="C6" t="str">
        <f>IF(B6&gt;=100,'Final Report'!D9,IF(B6&gt;=90,'Final Report'!E9,IF(B6&gt;=80,'Final Report'!F9,IF(B6&gt;=70,'Final Report'!G9,IF(B6&gt;=60,'Final Report'!H9,IF(B6&gt;=50,'Final Report'!I9,IF(B6&gt;=40,'Final Report'!J9,IF(B6&gt;=30,'Final Report'!K9,IF(B6&gt;=20,'Final Report'!L9,IF(B6&gt;=10,'Final Report'!M9,'Final Report'!N9))))))))))</f>
        <v>Fail (non-submission or submission of work which cannot be given any credit (e.g., blank submission, incorrect assignment)</v>
      </c>
    </row>
    <row r="7" spans="1:3">
      <c r="A7">
        <f>'Final Report'!C10</f>
        <v>0</v>
      </c>
      <c r="B7">
        <f>(A7/'Final Report'!B10)*100</f>
        <v>0</v>
      </c>
      <c r="C7" t="str">
        <f>IF(B7&gt;=100,'Final Report'!D10,IF(B7&gt;=90,'Final Report'!E10,IF(B7&gt;=80,'Final Report'!F10,IF(B7&gt;=70,'Final Report'!G10,IF(B7&gt;=60,'Final Report'!H10,IF(B7&gt;=50,'Final Report'!I10,IF(B7&gt;=40,'Final Report'!J10,IF(B7&gt;=30,'Final Report'!K10,IF(B7&gt;=20,'Final Report'!L10,IF(B7&gt;=10,'Final Report'!M10,'Final Report'!N10))))))))))</f>
        <v>Fail (non-submission or submission of work which cannot be given any credit (e.g., blank submission, incorrect assignment)</v>
      </c>
    </row>
    <row r="8" spans="1:3">
      <c r="A8">
        <f>'Final Report'!C11</f>
        <v>0</v>
      </c>
      <c r="B8">
        <f>(A8/'Final Report'!B11)*100</f>
        <v>0</v>
      </c>
      <c r="C8" t="str">
        <f>IF(B8&gt;=100,'Final Report'!D11,IF(B8&gt;=90,'Final Report'!E11,IF(B8&gt;=80,'Final Report'!F11,IF(B8&gt;=70,'Final Report'!G11,IF(B8&gt;=60,'Final Report'!H11,IF(B8&gt;=50,'Final Report'!I11,IF(B8&gt;=40,'Final Report'!J11,IF(B8&gt;=30,'Final Report'!K11,IF(B8&gt;=20,'Final Report'!L11,IF(B8&gt;=10,'Final Report'!M11,'Final Report'!N11))))))))))</f>
        <v>Fail (non-submission or submission of work which cannot be given any credit (e.g., blank submission, incorrect assignment)</v>
      </c>
    </row>
  </sheetData>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
  <sheetViews>
    <sheetView workbookViewId="0">
      <selection activeCell="E5" sqref="E5"/>
    </sheetView>
  </sheetViews>
  <sheetFormatPr defaultColWidth="9" defaultRowHeight="15" outlineLevelRow="1"/>
  <cols>
    <col min="1" max="1" width="8.85714285714286" customWidth="1"/>
    <col min="2" max="2" width="7.57142857142857" customWidth="1"/>
    <col min="3" max="3" width="26.1428571428571" customWidth="1"/>
    <col min="4" max="4" width="13.1428571428571" customWidth="1"/>
    <col min="5" max="5" width="11.2857142857143" customWidth="1"/>
    <col min="6" max="6" width="8.85714285714286" customWidth="1"/>
    <col min="7" max="7" width="16.7142857142857" customWidth="1"/>
    <col min="8"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I1" s="1"/>
      <c r="J1" s="1"/>
      <c r="K1" s="1"/>
      <c r="L1" s="1"/>
      <c r="M1" s="1"/>
      <c r="N1" s="1"/>
      <c r="O1" s="1"/>
      <c r="P1" s="1"/>
      <c r="Q1" s="1"/>
      <c r="R1" s="1"/>
      <c r="S1" s="1"/>
      <c r="T1" s="1"/>
      <c r="U1" s="1"/>
    </row>
    <row r="2" spans="1:5">
      <c r="A2">
        <f>Viva!C5</f>
        <v>0</v>
      </c>
      <c r="B2">
        <f>(A2/Viva!B5)*100</f>
        <v>0</v>
      </c>
      <c r="C2" t="str">
        <f>IF(B2&gt;=100,Viva!D5,IF(B2&gt;=90,Viva!E5,IF(B2&gt;=80,Viva!F5,IF(B2&gt;=70,Viva!G5,IF(B2&gt;=60,Viva!H5,IF(B2&gt;=50,Viva!I5,IF(B2&gt;=40,Viva!J5,IF(B2&gt;=30,Viva!K5,IF(B2&gt;=20,Viva!L5,IF(B2&gt;=10,Viva!M5,Viva!N5))))))))))</f>
        <v>Fail (non-submission or submission of work which cannot be given any credit (e.g., blank submission, incorrect assignment)</v>
      </c>
      <c r="D2">
        <f>SUM(A:A)</f>
        <v>0</v>
      </c>
      <c r="E2" t="str">
        <f>IF(D2&gt;93,"A+",IF(D2&gt;82,"A",IF(D2&gt;69,"A-",IF(D2&gt;65,"B+",IF(D2&gt;59,"B",IF(D2&gt;55,"C+",IF(D2&gt;49,"C",IF(D2&gt;45,"D+",IF(D2&gt;39,"D",IF(D2&gt;35,"F1",IF(D2&gt;20,"F2","F3")))))))))))</f>
        <v>F3</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7"/>
  <sheetViews>
    <sheetView zoomScale="85" zoomScaleNormal="85" workbookViewId="0">
      <pane xSplit="3" ySplit="4" topLeftCell="D7" activePane="bottomRight" state="frozen"/>
      <selection/>
      <selection pane="topRight"/>
      <selection pane="bottomLeft"/>
      <selection pane="bottomRight" activeCell="C13" sqref="C13"/>
    </sheetView>
  </sheetViews>
  <sheetFormatPr defaultColWidth="8.85714285714286" defaultRowHeight="15"/>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20</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23</v>
      </c>
      <c r="B5" s="45">
        <v>5</v>
      </c>
      <c r="C5" s="46">
        <v>3.5</v>
      </c>
      <c r="D5" s="47" t="s">
        <v>24</v>
      </c>
      <c r="E5" s="47" t="s">
        <v>25</v>
      </c>
      <c r="F5" s="47" t="s">
        <v>26</v>
      </c>
      <c r="G5" s="47" t="s">
        <v>27</v>
      </c>
      <c r="H5" s="47" t="s">
        <v>28</v>
      </c>
      <c r="I5" s="47" t="s">
        <v>29</v>
      </c>
      <c r="J5" s="47" t="s">
        <v>30</v>
      </c>
      <c r="K5" s="47" t="s">
        <v>31</v>
      </c>
      <c r="L5" s="47" t="s">
        <v>32</v>
      </c>
      <c r="M5" s="55" t="s">
        <v>33</v>
      </c>
      <c r="N5" s="53" t="s">
        <v>34</v>
      </c>
    </row>
    <row r="6" ht="86.45" customHeight="1" spans="1:14">
      <c r="A6" s="44" t="s">
        <v>35</v>
      </c>
      <c r="B6" s="45">
        <v>5</v>
      </c>
      <c r="C6" s="46">
        <v>4.5</v>
      </c>
      <c r="D6" s="47" t="s">
        <v>36</v>
      </c>
      <c r="E6" s="47" t="s">
        <v>37</v>
      </c>
      <c r="F6" s="47" t="s">
        <v>38</v>
      </c>
      <c r="G6" s="47" t="s">
        <v>39</v>
      </c>
      <c r="H6" s="47" t="s">
        <v>40</v>
      </c>
      <c r="I6" s="47" t="s">
        <v>41</v>
      </c>
      <c r="J6" s="47" t="s">
        <v>42</v>
      </c>
      <c r="K6" s="47" t="s">
        <v>43</v>
      </c>
      <c r="L6" s="47" t="s">
        <v>44</v>
      </c>
      <c r="M6" s="47" t="s">
        <v>45</v>
      </c>
      <c r="N6" s="47" t="s">
        <v>34</v>
      </c>
    </row>
    <row r="7" ht="86.45" customHeight="1" spans="1:14">
      <c r="A7" s="44" t="s">
        <v>46</v>
      </c>
      <c r="B7" s="45">
        <v>15</v>
      </c>
      <c r="C7" s="46">
        <v>9</v>
      </c>
      <c r="D7" s="47" t="s">
        <v>47</v>
      </c>
      <c r="E7" s="47" t="s">
        <v>48</v>
      </c>
      <c r="F7" s="47" t="s">
        <v>49</v>
      </c>
      <c r="G7" s="47" t="s">
        <v>50</v>
      </c>
      <c r="H7" s="47" t="s">
        <v>51</v>
      </c>
      <c r="I7" s="47" t="s">
        <v>52</v>
      </c>
      <c r="J7" s="47" t="s">
        <v>53</v>
      </c>
      <c r="K7" s="47" t="s">
        <v>54</v>
      </c>
      <c r="L7" s="47" t="s">
        <v>55</v>
      </c>
      <c r="M7" s="47" t="s">
        <v>56</v>
      </c>
      <c r="N7" s="47" t="s">
        <v>34</v>
      </c>
    </row>
    <row r="8" ht="86.45" customHeight="1" spans="1:14">
      <c r="A8" s="44" t="s">
        <v>57</v>
      </c>
      <c r="B8" s="45">
        <v>15</v>
      </c>
      <c r="C8" s="46">
        <v>10.5</v>
      </c>
      <c r="D8" s="47" t="s">
        <v>58</v>
      </c>
      <c r="E8" s="47" t="s">
        <v>59</v>
      </c>
      <c r="F8" s="47" t="s">
        <v>60</v>
      </c>
      <c r="G8" s="47" t="s">
        <v>61</v>
      </c>
      <c r="H8" s="47" t="s">
        <v>62</v>
      </c>
      <c r="I8" s="47" t="s">
        <v>63</v>
      </c>
      <c r="J8" s="47" t="s">
        <v>64</v>
      </c>
      <c r="K8" s="47" t="s">
        <v>65</v>
      </c>
      <c r="L8" s="35" t="s">
        <v>66</v>
      </c>
      <c r="M8" s="53" t="s">
        <v>67</v>
      </c>
      <c r="N8" s="47" t="s">
        <v>34</v>
      </c>
    </row>
    <row r="9" ht="86.45" customHeight="1" spans="1:14">
      <c r="A9" s="44" t="s">
        <v>68</v>
      </c>
      <c r="B9" s="45">
        <v>15</v>
      </c>
      <c r="C9" s="46">
        <v>10.5</v>
      </c>
      <c r="D9" s="47" t="s">
        <v>69</v>
      </c>
      <c r="E9" s="47" t="s">
        <v>70</v>
      </c>
      <c r="F9" s="47" t="s">
        <v>71</v>
      </c>
      <c r="G9" s="47" t="s">
        <v>72</v>
      </c>
      <c r="H9" s="47" t="s">
        <v>73</v>
      </c>
      <c r="I9" s="47" t="s">
        <v>74</v>
      </c>
      <c r="J9" s="47" t="s">
        <v>75</v>
      </c>
      <c r="K9" s="47" t="s">
        <v>76</v>
      </c>
      <c r="L9" s="47" t="s">
        <v>77</v>
      </c>
      <c r="M9" s="47" t="s">
        <v>78</v>
      </c>
      <c r="N9" s="47" t="s">
        <v>34</v>
      </c>
    </row>
    <row r="10" ht="86.45" customHeight="1" spans="1:14">
      <c r="A10" s="44" t="s">
        <v>79</v>
      </c>
      <c r="B10" s="45">
        <v>15</v>
      </c>
      <c r="C10" s="46">
        <v>9</v>
      </c>
      <c r="D10" s="47" t="s">
        <v>80</v>
      </c>
      <c r="E10" s="47" t="s">
        <v>81</v>
      </c>
      <c r="F10" s="47" t="s">
        <v>82</v>
      </c>
      <c r="G10" s="47" t="s">
        <v>83</v>
      </c>
      <c r="H10" s="47" t="s">
        <v>84</v>
      </c>
      <c r="I10" s="47" t="s">
        <v>85</v>
      </c>
      <c r="J10" s="47" t="s">
        <v>86</v>
      </c>
      <c r="K10" s="47" t="s">
        <v>87</v>
      </c>
      <c r="L10" s="47" t="s">
        <v>88</v>
      </c>
      <c r="M10" s="47" t="s">
        <v>89</v>
      </c>
      <c r="N10" s="47" t="s">
        <v>34</v>
      </c>
    </row>
    <row r="11" ht="86.45" customHeight="1" spans="1:14">
      <c r="A11" s="44" t="s">
        <v>90</v>
      </c>
      <c r="B11" s="45">
        <v>10</v>
      </c>
      <c r="C11" s="46">
        <v>7</v>
      </c>
      <c r="D11" s="47" t="s">
        <v>91</v>
      </c>
      <c r="E11" s="47" t="s">
        <v>92</v>
      </c>
      <c r="F11" s="47" t="s">
        <v>93</v>
      </c>
      <c r="G11" s="47" t="s">
        <v>94</v>
      </c>
      <c r="H11" s="47" t="s">
        <v>95</v>
      </c>
      <c r="I11" s="47" t="s">
        <v>96</v>
      </c>
      <c r="J11" s="47" t="s">
        <v>97</v>
      </c>
      <c r="K11" s="47" t="s">
        <v>98</v>
      </c>
      <c r="L11" s="47" t="s">
        <v>99</v>
      </c>
      <c r="M11" s="47" t="s">
        <v>100</v>
      </c>
      <c r="N11" s="47" t="s">
        <v>101</v>
      </c>
    </row>
    <row r="12" ht="86.45" customHeight="1" spans="1:14">
      <c r="A12" s="44" t="s">
        <v>102</v>
      </c>
      <c r="B12" s="45">
        <v>5</v>
      </c>
      <c r="C12" s="46">
        <v>3</v>
      </c>
      <c r="D12" s="47" t="s">
        <v>103</v>
      </c>
      <c r="E12" s="47" t="s">
        <v>104</v>
      </c>
      <c r="F12" s="47" t="s">
        <v>105</v>
      </c>
      <c r="G12" s="47" t="s">
        <v>106</v>
      </c>
      <c r="H12" s="47" t="s">
        <v>107</v>
      </c>
      <c r="I12" s="47" t="s">
        <v>108</v>
      </c>
      <c r="J12" s="47" t="s">
        <v>109</v>
      </c>
      <c r="K12" s="47" t="s">
        <v>110</v>
      </c>
      <c r="L12" s="47" t="s">
        <v>111</v>
      </c>
      <c r="M12" s="47" t="s">
        <v>112</v>
      </c>
      <c r="N12" s="47" t="s">
        <v>34</v>
      </c>
    </row>
    <row r="13" ht="86.45" customHeight="1" spans="1:14">
      <c r="A13" s="44" t="s">
        <v>113</v>
      </c>
      <c r="B13" s="45">
        <v>5</v>
      </c>
      <c r="C13" s="46">
        <v>3</v>
      </c>
      <c r="D13" s="47" t="s">
        <v>114</v>
      </c>
      <c r="E13" s="47" t="s">
        <v>115</v>
      </c>
      <c r="F13" s="47" t="s">
        <v>116</v>
      </c>
      <c r="G13" s="47" t="s">
        <v>117</v>
      </c>
      <c r="H13" s="47" t="s">
        <v>118</v>
      </c>
      <c r="I13" s="47" t="s">
        <v>119</v>
      </c>
      <c r="J13" s="47" t="s">
        <v>120</v>
      </c>
      <c r="K13" s="47" t="s">
        <v>121</v>
      </c>
      <c r="L13" s="47" t="s">
        <v>122</v>
      </c>
      <c r="M13" s="47" t="s">
        <v>123</v>
      </c>
      <c r="N13" s="47" t="s">
        <v>34</v>
      </c>
    </row>
    <row r="14" ht="86.45" customHeight="1" spans="1:14">
      <c r="A14" s="44" t="s">
        <v>124</v>
      </c>
      <c r="B14" s="45">
        <v>5</v>
      </c>
      <c r="C14" s="46">
        <v>3</v>
      </c>
      <c r="D14" s="47" t="s">
        <v>125</v>
      </c>
      <c r="E14" s="47" t="s">
        <v>126</v>
      </c>
      <c r="F14" s="47" t="s">
        <v>127</v>
      </c>
      <c r="G14" s="47" t="s">
        <v>128</v>
      </c>
      <c r="H14" s="47" t="s">
        <v>129</v>
      </c>
      <c r="I14" s="47" t="s">
        <v>130</v>
      </c>
      <c r="J14" s="47" t="s">
        <v>131</v>
      </c>
      <c r="K14" s="47" t="s">
        <v>121</v>
      </c>
      <c r="L14" s="47" t="s">
        <v>132</v>
      </c>
      <c r="M14" s="47" t="s">
        <v>133</v>
      </c>
      <c r="N14" s="47" t="s">
        <v>34</v>
      </c>
    </row>
    <row r="15" ht="86.45" customHeight="1" spans="1:14">
      <c r="A15" s="44" t="s">
        <v>134</v>
      </c>
      <c r="B15" s="45">
        <v>5</v>
      </c>
      <c r="C15" s="46">
        <v>2.5</v>
      </c>
      <c r="D15" s="47" t="s">
        <v>135</v>
      </c>
      <c r="E15" s="47" t="s">
        <v>136</v>
      </c>
      <c r="F15" s="47" t="s">
        <v>137</v>
      </c>
      <c r="G15" s="47" t="s">
        <v>138</v>
      </c>
      <c r="H15" s="47" t="s">
        <v>139</v>
      </c>
      <c r="I15" s="47" t="s">
        <v>140</v>
      </c>
      <c r="J15" s="47" t="s">
        <v>141</v>
      </c>
      <c r="K15" s="47" t="s">
        <v>142</v>
      </c>
      <c r="L15" s="47" t="s">
        <v>143</v>
      </c>
      <c r="M15" s="47" t="s">
        <v>144</v>
      </c>
      <c r="N15" s="47" t="s">
        <v>34</v>
      </c>
    </row>
    <row r="17" spans="1:3">
      <c r="A17" s="37" t="s">
        <v>145</v>
      </c>
      <c r="B17" s="35">
        <f>SUM(B5:B15)</f>
        <v>100</v>
      </c>
      <c r="C17" s="35">
        <f>SUM(C5:C15)</f>
        <v>65.5</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144"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1145" name="Criteria 3" r:id="rId4">
              <controlPr defaultSize="0">
                <anchor moveWithCells="1">
                  <from>
                    <xdr:col>0</xdr:col>
                    <xdr:colOff>0</xdr:colOff>
                    <xdr:row>6</xdr:row>
                    <xdr:rowOff>9525</xdr:rowOff>
                  </from>
                  <to>
                    <xdr:col>21</xdr:col>
                    <xdr:colOff>438150</xdr:colOff>
                    <xdr:row>7</xdr:row>
                    <xdr:rowOff>0</xdr:rowOff>
                  </to>
                </anchor>
              </controlPr>
            </control>
          </mc:Choice>
        </mc:AlternateContent>
        <mc:AlternateContent xmlns:mc="http://schemas.openxmlformats.org/markup-compatibility/2006">
          <mc:Choice Requires="x14">
            <control shapeId="1158" name="Criteria 4" r:id="rId5">
              <controlPr defaultSize="0">
                <anchor moveWithCells="1">
                  <from>
                    <xdr:col>0</xdr:col>
                    <xdr:colOff>0</xdr:colOff>
                    <xdr:row>7</xdr:row>
                    <xdr:rowOff>9525</xdr:rowOff>
                  </from>
                  <to>
                    <xdr:col>21</xdr:col>
                    <xdr:colOff>438150</xdr:colOff>
                    <xdr:row>8</xdr:row>
                    <xdr:rowOff>0</xdr:rowOff>
                  </to>
                </anchor>
              </controlPr>
            </control>
          </mc:Choice>
        </mc:AlternateContent>
        <mc:AlternateContent xmlns:mc="http://schemas.openxmlformats.org/markup-compatibility/2006">
          <mc:Choice Requires="x14">
            <control shapeId="1171" name="Criteria 5" r:id="rId6">
              <controlPr defaultSize="0">
                <anchor moveWithCells="1">
                  <from>
                    <xdr:col>0</xdr:col>
                    <xdr:colOff>0</xdr:colOff>
                    <xdr:row>8</xdr:row>
                    <xdr:rowOff>9525</xdr:rowOff>
                  </from>
                  <to>
                    <xdr:col>21</xdr:col>
                    <xdr:colOff>438150</xdr:colOff>
                    <xdr:row>9</xdr:row>
                    <xdr:rowOff>0</xdr:rowOff>
                  </to>
                </anchor>
              </controlPr>
            </control>
          </mc:Choice>
        </mc:AlternateContent>
        <mc:AlternateContent xmlns:mc="http://schemas.openxmlformats.org/markup-compatibility/2006">
          <mc:Choice Requires="x14">
            <control shapeId="1184" name="Criteria 5" r:id="rId7">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197" name="Group Box 173" r:id="rId8">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10" name="Criteria 7" r:id="rId9">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23" name="Criteria 8" r:id="rId10">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36" name="Criteria 9" r:id="rId11">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49" name="Criteria 10" r:id="rId12">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62" name="Criteria 11" r:id="rId13">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75" name="Criteria 12" r:id="rId14">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88" name="Criteria 13" r:id="rId15">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01" name="Criteria 14" r:id="rId16">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14" name="Criteria 15" r:id="rId17">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27" name="Criteria 16" r:id="rId18">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40" name="Criteria 17" r:id="rId19">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53" name="Criteria 18" r:id="rId20">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66" name="Criteria 19" r:id="rId21">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405"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1406" name="Criteria 2" r:id="rId23">
              <controlPr defaultSize="0">
                <anchor moveWithCells="1">
                  <from>
                    <xdr:col>0</xdr:col>
                    <xdr:colOff>0</xdr:colOff>
                    <xdr:row>10</xdr:row>
                    <xdr:rowOff>9525</xdr:rowOff>
                  </from>
                  <to>
                    <xdr:col>21</xdr:col>
                    <xdr:colOff>438150</xdr:colOff>
                    <xdr:row>11</xdr:row>
                    <xdr:rowOff>0</xdr:rowOff>
                  </to>
                </anchor>
              </controlPr>
            </control>
          </mc:Choice>
        </mc:AlternateContent>
        <mc:AlternateContent xmlns:mc="http://schemas.openxmlformats.org/markup-compatibility/2006">
          <mc:Choice Requires="x14">
            <control shapeId="1407" name="Criteria 3" r:id="rId24">
              <controlPr defaultSize="0">
                <anchor moveWithCells="1">
                  <from>
                    <xdr:col>0</xdr:col>
                    <xdr:colOff>0</xdr:colOff>
                    <xdr:row>11</xdr:row>
                    <xdr:rowOff>9525</xdr:rowOff>
                  </from>
                  <to>
                    <xdr:col>21</xdr:col>
                    <xdr:colOff>438150</xdr:colOff>
                    <xdr:row>12</xdr:row>
                    <xdr:rowOff>0</xdr:rowOff>
                  </to>
                </anchor>
              </controlPr>
            </control>
          </mc:Choice>
        </mc:AlternateContent>
        <mc:AlternateContent xmlns:mc="http://schemas.openxmlformats.org/markup-compatibility/2006">
          <mc:Choice Requires="x14">
            <control shapeId="1408" name="Criteria 4" r:id="rId25">
              <controlPr defaultSize="0">
                <anchor moveWithCells="1">
                  <from>
                    <xdr:col>0</xdr:col>
                    <xdr:colOff>0</xdr:colOff>
                    <xdr:row>12</xdr:row>
                    <xdr:rowOff>9525</xdr:rowOff>
                  </from>
                  <to>
                    <xdr:col>21</xdr:col>
                    <xdr:colOff>438150</xdr:colOff>
                    <xdr:row>13</xdr:row>
                    <xdr:rowOff>0</xdr:rowOff>
                  </to>
                </anchor>
              </controlPr>
            </control>
          </mc:Choice>
        </mc:AlternateContent>
        <mc:AlternateContent xmlns:mc="http://schemas.openxmlformats.org/markup-compatibility/2006">
          <mc:Choice Requires="x14">
            <control shapeId="1409" name="Criteria 5" r:id="rId26">
              <controlPr defaultSize="0">
                <anchor moveWithCells="1">
                  <from>
                    <xdr:col>0</xdr:col>
                    <xdr:colOff>0</xdr:colOff>
                    <xdr:row>13</xdr:row>
                    <xdr:rowOff>9525</xdr:rowOff>
                  </from>
                  <to>
                    <xdr:col>21</xdr:col>
                    <xdr:colOff>438150</xdr:colOff>
                    <xdr:row>14</xdr:row>
                    <xdr:rowOff>0</xdr:rowOff>
                  </to>
                </anchor>
              </controlPr>
            </control>
          </mc:Choice>
        </mc:AlternateContent>
        <mc:AlternateContent xmlns:mc="http://schemas.openxmlformats.org/markup-compatibility/2006">
          <mc:Choice Requires="x14">
            <control shapeId="1410" name="Criteria 1" r:id="rId27">
              <controlPr defaultSize="0">
                <anchor moveWithCells="1">
                  <from>
                    <xdr:col>0</xdr:col>
                    <xdr:colOff>0</xdr:colOff>
                    <xdr:row>9</xdr:row>
                    <xdr:rowOff>19050</xdr:rowOff>
                  </from>
                  <to>
                    <xdr:col>21</xdr:col>
                    <xdr:colOff>438150</xdr:colOff>
                    <xdr:row>10</xdr:row>
                    <xdr:rowOff>9525</xdr:rowOff>
                  </to>
                </anchor>
              </controlPr>
            </control>
          </mc:Choice>
        </mc:AlternateContent>
        <mc:AlternateContent xmlns:mc="http://schemas.openxmlformats.org/markup-compatibility/2006">
          <mc:Choice Requires="x14">
            <control shapeId="1411" name="Criteria 2" r:id="rId28">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2" name="Criteria 3" r:id="rId29">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3" name="Criteria 4" r:id="rId30">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4" name="Criteria 5" r:id="rId31">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5" name="Group Box 391" r:id="rId32">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6" name="Group Box 392" r:id="rId33">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7" name="Criteria 7" r:id="rId34">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8" name="Criteria 8" r:id="rId35">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9" name="Criteria 9" r:id="rId36">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0" name="Criteria 10" r:id="rId37">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1" name="Criteria 11" r:id="rId38">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2" name="Criteria 12" r:id="rId39">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3" name="Criteria 13" r:id="rId40">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4" name="Criteria 14" r:id="rId41">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5" name="Criteria 15" r:id="rId42">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6" name="Criteria 16" r:id="rId43">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7" name="Criteria 17" r:id="rId44">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8" name="Criteria 18" r:id="rId45">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9" name="Criteria 19" r:id="rId46">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30" name="Criteria 1" r:id="rId47">
              <controlPr defaultSize="0">
                <anchor moveWithCells="1">
                  <from>
                    <xdr:col>0</xdr:col>
                    <xdr:colOff>0</xdr:colOff>
                    <xdr:row>14</xdr:row>
                    <xdr:rowOff>19050</xdr:rowOff>
                  </from>
                  <to>
                    <xdr:col>21</xdr:col>
                    <xdr:colOff>438150</xdr:colOff>
                    <xdr:row>15</xdr:row>
                    <xdr:rowOff>9525</xdr:rowOff>
                  </to>
                </anchor>
              </controlPr>
            </control>
          </mc:Choice>
        </mc:AlternateContent>
        <mc:AlternateContent xmlns:mc="http://schemas.openxmlformats.org/markup-compatibility/2006">
          <mc:Choice Requires="x14">
            <control shapeId="1431" name="Criteria 2" r:id="rId48">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2" name="Criteria 3" r:id="rId49">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3" name="Criteria 4" r:id="rId50">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4" name="Criteria 5" r:id="rId51">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5" name="Criteria 1" r:id="rId52">
              <controlPr defaultSize="0">
                <anchor moveWithCells="1">
                  <from>
                    <xdr:col>0</xdr:col>
                    <xdr:colOff>0</xdr:colOff>
                    <xdr:row>15</xdr:row>
                    <xdr:rowOff>0</xdr:rowOff>
                  </from>
                  <to>
                    <xdr:col>21</xdr:col>
                    <xdr:colOff>438150</xdr:colOff>
                    <xdr:row>20</xdr:row>
                    <xdr:rowOff>171450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workbookViewId="0">
      <selection activeCell="E7" sqref="E7"/>
    </sheetView>
  </sheetViews>
  <sheetFormatPr defaultColWidth="9" defaultRowHeight="15" outlineLevelCol="5"/>
  <cols>
    <col min="3" max="3" width="12.8571428571429" customWidth="1"/>
  </cols>
  <sheetData>
    <row r="1" spans="1:3">
      <c r="A1" s="1"/>
      <c r="B1" s="1"/>
      <c r="C1" s="1" t="s">
        <v>333</v>
      </c>
    </row>
    <row r="2" spans="3:5">
      <c r="C2" t="s">
        <v>20</v>
      </c>
      <c r="D2" s="2">
        <v>0.05</v>
      </c>
      <c r="E2">
        <f>'Proposal Sheet'!D2*D2</f>
        <v>3.275</v>
      </c>
    </row>
    <row r="3" spans="3:5">
      <c r="C3" t="s">
        <v>146</v>
      </c>
      <c r="D3" s="2">
        <v>0.25</v>
      </c>
      <c r="E3">
        <f>'Interim Report Sheet'!D2*D3</f>
        <v>16.25</v>
      </c>
    </row>
    <row r="4" spans="3:5">
      <c r="C4" t="s">
        <v>191</v>
      </c>
      <c r="D4" s="2">
        <v>0.1</v>
      </c>
      <c r="E4">
        <f>'Artefact Sheet'!D2*D4</f>
        <v>0</v>
      </c>
    </row>
    <row r="5" spans="1:5">
      <c r="A5" s="1" t="s">
        <v>334</v>
      </c>
      <c r="C5" t="s">
        <v>214</v>
      </c>
      <c r="D5" s="2">
        <v>0.1</v>
      </c>
      <c r="E5">
        <f>'Logs Sheet'!D2*D5</f>
        <v>0</v>
      </c>
    </row>
    <row r="6" spans="1:5">
      <c r="A6" t="s">
        <v>335</v>
      </c>
      <c r="C6" t="s">
        <v>238</v>
      </c>
      <c r="D6" s="2">
        <v>0.4</v>
      </c>
      <c r="E6">
        <f>'Final Report Sheet'!D2*D6</f>
        <v>0</v>
      </c>
    </row>
    <row r="7" spans="1:5">
      <c r="A7" t="s">
        <v>9</v>
      </c>
      <c r="C7" t="s">
        <v>16</v>
      </c>
      <c r="D7" s="2">
        <v>0.1</v>
      </c>
      <c r="E7">
        <f>'Viva Sheet'!D2*D7</f>
        <v>0</v>
      </c>
    </row>
    <row r="8" spans="4:6">
      <c r="D8" s="2">
        <f>SUM(D2:D7)</f>
        <v>1</v>
      </c>
      <c r="E8">
        <f>SUM(E2:E7)</f>
        <v>19.525</v>
      </c>
      <c r="F8" t="str">
        <f>IF(E8&gt;93,"A+",IF(E8&gt;82,"A",IF(E8&gt;70,"A-",IF(E8&gt;65,"B+",IF(E8&gt;60,"B",IF(E8&gt;55,"C+",IF(E8&gt;50,"C",IF(E8&gt;45,"D+",IF(E8&gt;40,"D",IF(E8&gt;35,"F1",IF(E8&gt;20,"F2","F3")))))))))))</f>
        <v>F3</v>
      </c>
    </row>
    <row r="10" spans="5:5">
      <c r="E10" t="str">
        <f>IF((AND(E6&gt;=10,E8&gt;=40,E7&gt;=4)),"PASS","FAIL")</f>
        <v>FAIL</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
  <sheetViews>
    <sheetView tabSelected="1" zoomScale="85" zoomScaleNormal="85" workbookViewId="0">
      <pane xSplit="3" ySplit="4" topLeftCell="D6" activePane="bottomRight" state="frozen"/>
      <selection/>
      <selection pane="topRight"/>
      <selection pane="bottomLeft"/>
      <selection pane="bottomRight" activeCell="C12" sqref="C12"/>
    </sheetView>
  </sheetViews>
  <sheetFormatPr defaultColWidth="8.85714285714286" defaultRowHeight="15"/>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146</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147</v>
      </c>
      <c r="B5" s="45">
        <v>20</v>
      </c>
      <c r="C5" s="46">
        <v>16</v>
      </c>
      <c r="D5" s="47" t="s">
        <v>148</v>
      </c>
      <c r="E5" s="47" t="s">
        <v>149</v>
      </c>
      <c r="F5" s="47" t="s">
        <v>150</v>
      </c>
      <c r="G5" s="47" t="s">
        <v>151</v>
      </c>
      <c r="H5" s="47" t="s">
        <v>152</v>
      </c>
      <c r="I5" s="47" t="s">
        <v>153</v>
      </c>
      <c r="J5" s="47" t="s">
        <v>154</v>
      </c>
      <c r="K5" s="47" t="s">
        <v>155</v>
      </c>
      <c r="L5" s="47" t="s">
        <v>156</v>
      </c>
      <c r="M5" s="47" t="s">
        <v>157</v>
      </c>
      <c r="N5" s="47" t="s">
        <v>34</v>
      </c>
    </row>
    <row r="6" ht="86.45" customHeight="1" spans="1:14">
      <c r="A6" s="44" t="s">
        <v>158</v>
      </c>
      <c r="B6" s="45">
        <v>20</v>
      </c>
      <c r="C6" s="46">
        <v>16</v>
      </c>
      <c r="D6" s="47" t="s">
        <v>159</v>
      </c>
      <c r="E6" s="47" t="s">
        <v>160</v>
      </c>
      <c r="F6" s="47" t="s">
        <v>161</v>
      </c>
      <c r="G6" s="47" t="s">
        <v>162</v>
      </c>
      <c r="H6" s="47" t="s">
        <v>163</v>
      </c>
      <c r="I6" s="47" t="s">
        <v>164</v>
      </c>
      <c r="J6" s="47" t="s">
        <v>165</v>
      </c>
      <c r="K6" s="47" t="s">
        <v>166</v>
      </c>
      <c r="L6" s="47" t="s">
        <v>167</v>
      </c>
      <c r="M6" s="35" t="s">
        <v>168</v>
      </c>
      <c r="N6" s="53" t="s">
        <v>34</v>
      </c>
    </row>
    <row r="7" ht="86.45" customHeight="1" spans="1:14">
      <c r="A7" s="44" t="s">
        <v>169</v>
      </c>
      <c r="B7" s="45">
        <v>30</v>
      </c>
      <c r="C7" s="46">
        <v>18</v>
      </c>
      <c r="D7" s="47" t="s">
        <v>170</v>
      </c>
      <c r="E7" s="47" t="s">
        <v>171</v>
      </c>
      <c r="F7" s="47" t="s">
        <v>172</v>
      </c>
      <c r="G7" s="47" t="s">
        <v>173</v>
      </c>
      <c r="H7" s="47" t="s">
        <v>174</v>
      </c>
      <c r="I7" s="47" t="s">
        <v>175</v>
      </c>
      <c r="J7" s="47" t="s">
        <v>176</v>
      </c>
      <c r="K7" s="47" t="s">
        <v>177</v>
      </c>
      <c r="L7" s="47" t="s">
        <v>178</v>
      </c>
      <c r="M7" s="47" t="s">
        <v>179</v>
      </c>
      <c r="N7" s="47" t="s">
        <v>34</v>
      </c>
    </row>
    <row r="8" ht="86.45" customHeight="1" spans="1:14">
      <c r="A8" s="44" t="s">
        <v>180</v>
      </c>
      <c r="B8" s="45">
        <v>30</v>
      </c>
      <c r="C8" s="46">
        <v>15</v>
      </c>
      <c r="D8" s="47" t="s">
        <v>181</v>
      </c>
      <c r="E8" s="47" t="s">
        <v>182</v>
      </c>
      <c r="F8" s="47" t="s">
        <v>183</v>
      </c>
      <c r="G8" s="47" t="s">
        <v>184</v>
      </c>
      <c r="H8" s="47" t="s">
        <v>185</v>
      </c>
      <c r="I8" s="47" t="s">
        <v>186</v>
      </c>
      <c r="J8" s="47" t="s">
        <v>187</v>
      </c>
      <c r="K8" s="47" t="s">
        <v>188</v>
      </c>
      <c r="L8" s="47" t="s">
        <v>189</v>
      </c>
      <c r="M8" s="47" t="s">
        <v>190</v>
      </c>
      <c r="N8" s="47" t="s">
        <v>34</v>
      </c>
    </row>
    <row r="10" spans="1:3">
      <c r="A10" s="37" t="s">
        <v>145</v>
      </c>
      <c r="B10" s="35">
        <f>SUM(B5:B8)</f>
        <v>100</v>
      </c>
      <c r="C10" s="35">
        <f>SUM(C5:C8)</f>
        <v>65</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4097"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4098" name="Criteria 3" r:id="rId4">
              <controlPr defaultSize="0">
                <anchor moveWithCells="1">
                  <from>
                    <xdr:col>0</xdr:col>
                    <xdr:colOff>0</xdr:colOff>
                    <xdr:row>6</xdr:row>
                    <xdr:rowOff>9525</xdr:rowOff>
                  </from>
                  <to>
                    <xdr:col>21</xdr:col>
                    <xdr:colOff>438150</xdr:colOff>
                    <xdr:row>7</xdr:row>
                    <xdr:rowOff>0</xdr:rowOff>
                  </to>
                </anchor>
              </controlPr>
            </control>
          </mc:Choice>
        </mc:AlternateContent>
        <mc:AlternateContent xmlns:mc="http://schemas.openxmlformats.org/markup-compatibility/2006">
          <mc:Choice Requires="x14">
            <control shapeId="4099" name="Criteria 4" r:id="rId5">
              <controlPr defaultSize="0">
                <anchor moveWithCells="1">
                  <from>
                    <xdr:col>0</xdr:col>
                    <xdr:colOff>0</xdr:colOff>
                    <xdr:row>7</xdr:row>
                    <xdr:rowOff>9525</xdr:rowOff>
                  </from>
                  <to>
                    <xdr:col>21</xdr:col>
                    <xdr:colOff>438150</xdr:colOff>
                    <xdr:row>8</xdr:row>
                    <xdr:rowOff>0</xdr:rowOff>
                  </to>
                </anchor>
              </controlPr>
            </control>
          </mc:Choice>
        </mc:AlternateContent>
        <mc:AlternateContent xmlns:mc="http://schemas.openxmlformats.org/markup-compatibility/2006">
          <mc:Choice Requires="x14">
            <control shapeId="4100" name="Criteria 5" r:id="rId6">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01" name="Group Box 5" r:id="rId7">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2" name="Group Box 6" r:id="rId8">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3" name="Criteria 7" r:id="rId9">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4" name="Criteria 8" r:id="rId10">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5" name="Criteria 9" r:id="rId11">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6" name="Criteria 10" r:id="rId12">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7" name="Criteria 11" r:id="rId13">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8" name="Criteria 12" r:id="rId14">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9" name="Criteria 13" r:id="rId15">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0" name="Criteria 14" r:id="rId16">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1" name="Criteria 15" r:id="rId17">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2" name="Criteria 16" r:id="rId18">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3" name="Criteria 17" r:id="rId19">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4" name="Criteria 18" r:id="rId20">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5" name="Criteria 19" r:id="rId21">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6" name="Criteria 1" r:id="rId22">
              <controlPr defaultSize="0">
                <anchor moveWithCells="1">
                  <from>
                    <xdr:col>0</xdr:col>
                    <xdr:colOff>0</xdr:colOff>
                    <xdr:row>4</xdr:row>
                    <xdr:rowOff>19050</xdr:rowOff>
                  </from>
                  <to>
                    <xdr:col>21</xdr:col>
                    <xdr:colOff>438150</xdr:colOff>
                    <xdr:row>5</xdr:row>
                    <xdr:rowOff>438150</xdr:rowOff>
                  </to>
                </anchor>
              </controlPr>
            </control>
          </mc:Choice>
        </mc:AlternateContent>
        <mc:AlternateContent xmlns:mc="http://schemas.openxmlformats.org/markup-compatibility/2006">
          <mc:Choice Requires="x14">
            <control shapeId="4117" name="Group Box 21" r:id="rId23">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18" name="Group Box 22" r:id="rId24">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19" name="Group Box 23" r:id="rId25">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20" name="Group Box 24" r:id="rId26">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21" name="Group Box 25" r:id="rId27">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22" name="Group Box 26" r:id="rId28">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3" name="Group Box 27" r:id="rId29">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4" name="Group Box 28" r:id="rId30">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5" name="Group Box 29" r:id="rId31">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6" name="Group Box 30" r:id="rId32">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27" name="Group Box 31" r:id="rId33">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28" name="Group Box 32" r:id="rId34">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29" name="Group Box 33" r:id="rId35">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0" name="Group Box 34" r:id="rId36">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1" name="Group Box 35" r:id="rId37">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2" name="Group Box 36" r:id="rId38">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3" name="Group Box 37" r:id="rId39">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4" name="Group Box 38" r:id="rId40">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5" name="Group Box 39" r:id="rId41">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6" name="Group Box 40" r:id="rId42">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7" name="Group Box 41" r:id="rId43">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8" name="Group Box 42" r:id="rId44">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9" name="Group Box 43" r:id="rId45">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40" name="Group Box 44" r:id="rId46">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41" name="Group Box 45" r:id="rId47">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42" name="Group Box 46" r:id="rId48">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3" name="Group Box 47" r:id="rId49">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4" name="Group Box 48" r:id="rId50">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5" name="Group Box 49" r:id="rId51">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6" name="Group Box 50" r:id="rId52">
              <controlPr defaultSize="0">
                <anchor moveWithCells="1">
                  <from>
                    <xdr:col>0</xdr:col>
                    <xdr:colOff>0</xdr:colOff>
                    <xdr:row>8</xdr:row>
                    <xdr:rowOff>0</xdr:rowOff>
                  </from>
                  <to>
                    <xdr:col>21</xdr:col>
                    <xdr:colOff>438150</xdr:colOff>
                    <xdr:row>14</xdr:row>
                    <xdr:rowOff>9525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
  <sheetViews>
    <sheetView zoomScale="85" zoomScaleNormal="85" workbookViewId="0">
      <pane xSplit="3" ySplit="4" topLeftCell="D5" activePane="bottomRight" state="frozen"/>
      <selection/>
      <selection pane="topRight"/>
      <selection pane="bottomLeft"/>
      <selection pane="bottomRight" activeCell="C5" sqref="C5:C6"/>
    </sheetView>
  </sheetViews>
  <sheetFormatPr defaultColWidth="8.85714285714286" defaultRowHeight="15" outlineLevelRow="7"/>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191</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192</v>
      </c>
      <c r="B5" s="45">
        <v>60</v>
      </c>
      <c r="C5" s="46">
        <v>0</v>
      </c>
      <c r="D5" s="47" t="s">
        <v>193</v>
      </c>
      <c r="E5" s="47" t="s">
        <v>194</v>
      </c>
      <c r="F5" s="47" t="s">
        <v>195</v>
      </c>
      <c r="G5" s="47" t="s">
        <v>196</v>
      </c>
      <c r="H5" s="47" t="s">
        <v>197</v>
      </c>
      <c r="I5" s="47" t="s">
        <v>198</v>
      </c>
      <c r="J5" s="47" t="s">
        <v>199</v>
      </c>
      <c r="K5" s="47" t="s">
        <v>200</v>
      </c>
      <c r="L5" s="47" t="s">
        <v>201</v>
      </c>
      <c r="M5" s="47" t="s">
        <v>202</v>
      </c>
      <c r="N5" s="47" t="s">
        <v>34</v>
      </c>
    </row>
    <row r="6" ht="86.45" customHeight="1" spans="1:14">
      <c r="A6" s="44" t="s">
        <v>203</v>
      </c>
      <c r="B6" s="45">
        <v>40</v>
      </c>
      <c r="C6" s="46">
        <v>0</v>
      </c>
      <c r="D6" s="47" t="s">
        <v>204</v>
      </c>
      <c r="E6" s="47" t="s">
        <v>205</v>
      </c>
      <c r="F6" s="47" t="s">
        <v>206</v>
      </c>
      <c r="G6" s="47" t="s">
        <v>207</v>
      </c>
      <c r="H6" s="47" t="s">
        <v>208</v>
      </c>
      <c r="I6" s="47" t="s">
        <v>209</v>
      </c>
      <c r="J6" s="47" t="s">
        <v>210</v>
      </c>
      <c r="K6" s="47" t="s">
        <v>211</v>
      </c>
      <c r="L6" s="47" t="s">
        <v>212</v>
      </c>
      <c r="M6" s="47" t="s">
        <v>213</v>
      </c>
      <c r="N6" s="47" t="s">
        <v>34</v>
      </c>
    </row>
    <row r="8" spans="1:3">
      <c r="A8" s="37" t="s">
        <v>145</v>
      </c>
      <c r="B8" s="35">
        <f>SUM(B5:B6)</f>
        <v>100</v>
      </c>
      <c r="C8" s="35">
        <f>SUM(C5:C6)</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7169"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7170" name="Criteria 3" r:id="rId4">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71" name="Criteria 4" r:id="rId5">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72" name="Criteria 5" r:id="rId6">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73" name="Group Box 5" r:id="rId7">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4" name="Group Box 6" r:id="rId8">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5" name="Criteria 7" r:id="rId9">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6" name="Criteria 8" r:id="rId10">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7" name="Criteria 9" r:id="rId11">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8" name="Criteria 10" r:id="rId12">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9" name="Criteria 11" r:id="rId13">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0" name="Criteria 12" r:id="rId14">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1" name="Criteria 13" r:id="rId15">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2" name="Criteria 14" r:id="rId16">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3" name="Criteria 15" r:id="rId17">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4" name="Criteria 16" r:id="rId18">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5" name="Criteria 17" r:id="rId19">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6" name="Criteria 18" r:id="rId20">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7" name="Criteria 19" r:id="rId21">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8"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7189" name="Group Box 21" r:id="rId23">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0" name="Group Box 22" r:id="rId24">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1" name="Group Box 23" r:id="rId25">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2" name="Group Box 24" r:id="rId26">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3" name="Group Box 25" r:id="rId27">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4" name="Group Box 26" r:id="rId2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5" name="Group Box 27" r:id="rId2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6" name="Group Box 28" r:id="rId3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7" name="Group Box 29" r:id="rId3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8" name="Group Box 30" r:id="rId3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199" name="Group Box 31" r:id="rId3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0" name="Group Box 32" r:id="rId3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1" name="Group Box 33" r:id="rId3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2" name="Group Box 34" r:id="rId3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3" name="Group Box 35" r:id="rId3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4" name="Group Box 36" r:id="rId3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5" name="Group Box 37" r:id="rId3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6" name="Group Box 38" r:id="rId4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7" name="Group Box 39" r:id="rId4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8" name="Group Box 40" r:id="rId4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9" name="Group Box 41" r:id="rId4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0" name="Group Box 42" r:id="rId4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1" name="Group Box 43" r:id="rId4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2" name="Group Box 44" r:id="rId4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3" name="Group Box 45" r:id="rId47">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214" name="Group Box 46" r:id="rId4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5" name="Group Box 47" r:id="rId4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6" name="Group Box 48" r:id="rId5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7" name="Group Box 49" r:id="rId5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8" name="Group Box 50" r:id="rId52">
              <controlPr defaultSize="0">
                <anchor moveWithCells="1">
                  <from>
                    <xdr:col>0</xdr:col>
                    <xdr:colOff>0</xdr:colOff>
                    <xdr:row>6</xdr:row>
                    <xdr:rowOff>0</xdr:rowOff>
                  </from>
                  <to>
                    <xdr:col>21</xdr:col>
                    <xdr:colOff>438150</xdr:colOff>
                    <xdr:row>12</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
  <sheetViews>
    <sheetView zoomScale="85" zoomScaleNormal="85" workbookViewId="0">
      <pane xSplit="3" ySplit="4" topLeftCell="G5" activePane="bottomRight" state="frozen"/>
      <selection/>
      <selection pane="topRight"/>
      <selection pane="bottomLeft"/>
      <selection pane="bottomRight" activeCell="G6" sqref="G6"/>
    </sheetView>
  </sheetViews>
  <sheetFormatPr defaultColWidth="8.85714285714286" defaultRowHeight="15" outlineLevelRow="7"/>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214</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215</v>
      </c>
      <c r="B5" s="45">
        <v>40</v>
      </c>
      <c r="C5" s="46">
        <v>0</v>
      </c>
      <c r="D5" s="47" t="s">
        <v>216</v>
      </c>
      <c r="E5" s="47" t="s">
        <v>217</v>
      </c>
      <c r="F5" s="47" t="s">
        <v>218</v>
      </c>
      <c r="G5" s="47" t="s">
        <v>219</v>
      </c>
      <c r="H5" s="47" t="s">
        <v>220</v>
      </c>
      <c r="I5" s="47" t="s">
        <v>221</v>
      </c>
      <c r="J5" s="47" t="s">
        <v>222</v>
      </c>
      <c r="K5" s="47" t="s">
        <v>223</v>
      </c>
      <c r="L5" s="47" t="s">
        <v>224</v>
      </c>
      <c r="M5" s="47" t="s">
        <v>225</v>
      </c>
      <c r="N5" s="47" t="s">
        <v>226</v>
      </c>
    </row>
    <row r="6" ht="86.45" customHeight="1" spans="1:14">
      <c r="A6" s="44" t="s">
        <v>227</v>
      </c>
      <c r="B6" s="45">
        <v>60</v>
      </c>
      <c r="C6" s="46">
        <v>0</v>
      </c>
      <c r="D6" s="47" t="s">
        <v>228</v>
      </c>
      <c r="E6" s="47" t="s">
        <v>229</v>
      </c>
      <c r="F6" s="47" t="s">
        <v>230</v>
      </c>
      <c r="G6" s="47" t="s">
        <v>231</v>
      </c>
      <c r="H6" s="47" t="s">
        <v>232</v>
      </c>
      <c r="I6" s="47" t="s">
        <v>233</v>
      </c>
      <c r="J6" s="47" t="s">
        <v>234</v>
      </c>
      <c r="K6" s="47" t="s">
        <v>235</v>
      </c>
      <c r="L6" s="47" t="s">
        <v>236</v>
      </c>
      <c r="M6" s="47" t="s">
        <v>237</v>
      </c>
      <c r="N6" s="47" t="s">
        <v>226</v>
      </c>
    </row>
    <row r="8" spans="1:3">
      <c r="A8" s="37" t="s">
        <v>145</v>
      </c>
      <c r="B8" s="35">
        <f>SUM(B5:B6)</f>
        <v>100</v>
      </c>
      <c r="C8" s="35">
        <f>SUM(C5:C6)</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0241"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10242" name="Criteria 3" r:id="rId4">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43" name="Criteria 4" r:id="rId5">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44" name="Criteria 5" r:id="rId6">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45" name="Group Box 5" r:id="rId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6" name="Group Box 6" r:id="rId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7" name="Criteria 7" r:id="rId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8" name="Criteria 8" r:id="rId1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9" name="Criteria 9" r:id="rId1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0" name="Criteria 10" r:id="rId1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1" name="Criteria 11" r:id="rId1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2" name="Criteria 12" r:id="rId1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3" name="Criteria 13" r:id="rId1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4" name="Criteria 14" r:id="rId1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5" name="Criteria 15" r:id="rId1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6" name="Criteria 16" r:id="rId1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7" name="Criteria 17" r:id="rId1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8" name="Criteria 18" r:id="rId2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9" name="Criteria 19" r:id="rId2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60"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10261" name="Group Box 21" r:id="rId23">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2" name="Group Box 22" r:id="rId24">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3" name="Group Box 23" r:id="rId25">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4" name="Group Box 24" r:id="rId26">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5" name="Group Box 25" r:id="rId27">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6" name="Group Box 26" r:id="rId2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7" name="Group Box 27" r:id="rId2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8" name="Group Box 28" r:id="rId3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9" name="Group Box 29" r:id="rId3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70" name="Group Box 30" r:id="rId3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1" name="Group Box 31" r:id="rId3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2" name="Group Box 32" r:id="rId3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3" name="Group Box 33" r:id="rId3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4" name="Group Box 34" r:id="rId3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5" name="Group Box 35" r:id="rId3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6" name="Group Box 36" r:id="rId3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7" name="Group Box 37" r:id="rId3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8" name="Group Box 38" r:id="rId4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9" name="Group Box 39" r:id="rId4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0" name="Group Box 40" r:id="rId4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1" name="Group Box 41" r:id="rId4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2" name="Group Box 42" r:id="rId4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3" name="Group Box 43" r:id="rId4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4" name="Group Box 44" r:id="rId4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5" name="Group Box 45" r:id="rId47">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6" name="Group Box 46" r:id="rId4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7" name="Group Box 47" r:id="rId4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8" name="Group Box 48" r:id="rId5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9" name="Group Box 49" r:id="rId5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90" name="Group Box 50" r:id="rId52">
              <controlPr defaultSize="0">
                <anchor moveWithCells="1">
                  <from>
                    <xdr:col>0</xdr:col>
                    <xdr:colOff>0</xdr:colOff>
                    <xdr:row>6</xdr:row>
                    <xdr:rowOff>0</xdr:rowOff>
                  </from>
                  <to>
                    <xdr:col>21</xdr:col>
                    <xdr:colOff>438150</xdr:colOff>
                    <xdr:row>12</xdr:row>
                    <xdr:rowOff>9525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3"/>
  <sheetViews>
    <sheetView zoomScale="85" zoomScaleNormal="85" workbookViewId="0">
      <pane xSplit="3" ySplit="4" topLeftCell="D5" activePane="bottomRight" state="frozen"/>
      <selection/>
      <selection pane="topRight"/>
      <selection pane="bottomLeft"/>
      <selection pane="bottomRight" activeCell="C5" sqref="C5"/>
    </sheetView>
  </sheetViews>
  <sheetFormatPr defaultColWidth="8.85714285714286" defaultRowHeight="15"/>
  <cols>
    <col min="1" max="1" width="16.2857142857143" style="35" customWidth="1"/>
    <col min="2" max="2" width="8.28571428571429" style="35" customWidth="1"/>
    <col min="3" max="3" width="15.2857142857143"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238</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8" t="s">
        <v>21</v>
      </c>
      <c r="B4" s="48"/>
      <c r="C4" s="48" t="s">
        <v>22</v>
      </c>
      <c r="D4" s="49">
        <v>1</v>
      </c>
      <c r="E4" s="49">
        <v>0.9</v>
      </c>
      <c r="F4" s="49">
        <v>0.8</v>
      </c>
      <c r="G4" s="49">
        <v>0.7</v>
      </c>
      <c r="H4" s="49">
        <v>0.6</v>
      </c>
      <c r="I4" s="49">
        <v>0.5</v>
      </c>
      <c r="J4" s="49">
        <v>0.4</v>
      </c>
      <c r="K4" s="49">
        <v>0.3</v>
      </c>
      <c r="L4" s="49">
        <v>0.2</v>
      </c>
      <c r="M4" s="49">
        <v>0.1</v>
      </c>
      <c r="N4" s="49">
        <v>0</v>
      </c>
    </row>
    <row r="5" ht="86.45" customHeight="1" spans="1:14">
      <c r="A5" s="50" t="s">
        <v>147</v>
      </c>
      <c r="B5" s="51">
        <v>5</v>
      </c>
      <c r="C5" s="52">
        <v>0</v>
      </c>
      <c r="D5" s="53" t="s">
        <v>148</v>
      </c>
      <c r="E5" s="53" t="s">
        <v>149</v>
      </c>
      <c r="F5" s="53" t="s">
        <v>239</v>
      </c>
      <c r="G5" s="53" t="s">
        <v>240</v>
      </c>
      <c r="H5" s="53" t="s">
        <v>241</v>
      </c>
      <c r="I5" s="53" t="s">
        <v>242</v>
      </c>
      <c r="J5" s="53" t="s">
        <v>154</v>
      </c>
      <c r="K5" s="53" t="s">
        <v>243</v>
      </c>
      <c r="L5" s="53" t="s">
        <v>244</v>
      </c>
      <c r="M5" s="53" t="s">
        <v>245</v>
      </c>
      <c r="N5" s="53" t="s">
        <v>34</v>
      </c>
    </row>
    <row r="6" ht="86.45" customHeight="1" spans="1:14">
      <c r="A6" s="50" t="s">
        <v>158</v>
      </c>
      <c r="B6" s="51">
        <v>5</v>
      </c>
      <c r="C6" s="52">
        <v>0</v>
      </c>
      <c r="D6" s="53" t="s">
        <v>246</v>
      </c>
      <c r="E6" s="53" t="s">
        <v>247</v>
      </c>
      <c r="F6" s="53" t="s">
        <v>248</v>
      </c>
      <c r="G6" s="53" t="s">
        <v>249</v>
      </c>
      <c r="H6" s="53" t="s">
        <v>250</v>
      </c>
      <c r="I6" s="53" t="s">
        <v>251</v>
      </c>
      <c r="J6" s="53" t="s">
        <v>252</v>
      </c>
      <c r="K6" s="54" t="s">
        <v>253</v>
      </c>
      <c r="L6" s="53" t="s">
        <v>254</v>
      </c>
      <c r="M6" s="53" t="s">
        <v>255</v>
      </c>
      <c r="N6" s="53" t="s">
        <v>34</v>
      </c>
    </row>
    <row r="7" ht="86.45" customHeight="1" spans="1:14">
      <c r="A7" s="50" t="s">
        <v>256</v>
      </c>
      <c r="B7" s="51">
        <v>20</v>
      </c>
      <c r="C7" s="52">
        <v>0</v>
      </c>
      <c r="D7" s="53" t="s">
        <v>257</v>
      </c>
      <c r="E7" s="53" t="s">
        <v>258</v>
      </c>
      <c r="F7" s="53" t="s">
        <v>259</v>
      </c>
      <c r="G7" s="53" t="s">
        <v>260</v>
      </c>
      <c r="H7" s="53" t="s">
        <v>261</v>
      </c>
      <c r="I7" s="53" t="s">
        <v>262</v>
      </c>
      <c r="J7" s="54" t="s">
        <v>263</v>
      </c>
      <c r="K7" s="54" t="s">
        <v>264</v>
      </c>
      <c r="L7" s="54" t="s">
        <v>265</v>
      </c>
      <c r="M7" s="54" t="s">
        <v>266</v>
      </c>
      <c r="N7" s="54" t="s">
        <v>34</v>
      </c>
    </row>
    <row r="8" ht="86.45" customHeight="1" spans="1:14">
      <c r="A8" s="50" t="s">
        <v>267</v>
      </c>
      <c r="B8" s="51">
        <v>40</v>
      </c>
      <c r="C8" s="52">
        <v>0</v>
      </c>
      <c r="D8" s="53" t="s">
        <v>268</v>
      </c>
      <c r="E8" s="53" t="s">
        <v>269</v>
      </c>
      <c r="F8" s="53" t="s">
        <v>270</v>
      </c>
      <c r="G8" s="53" t="s">
        <v>271</v>
      </c>
      <c r="H8" s="53" t="s">
        <v>272</v>
      </c>
      <c r="I8" s="53" t="s">
        <v>273</v>
      </c>
      <c r="J8" s="54" t="s">
        <v>274</v>
      </c>
      <c r="K8" s="54" t="s">
        <v>275</v>
      </c>
      <c r="L8" s="54" t="s">
        <v>276</v>
      </c>
      <c r="M8" s="54" t="s">
        <v>277</v>
      </c>
      <c r="N8" s="54" t="s">
        <v>34</v>
      </c>
    </row>
    <row r="9" ht="86.45" customHeight="1" spans="1:14">
      <c r="A9" s="50" t="s">
        <v>278</v>
      </c>
      <c r="B9" s="51">
        <v>10</v>
      </c>
      <c r="C9" s="52">
        <v>0</v>
      </c>
      <c r="D9" s="53" t="s">
        <v>279</v>
      </c>
      <c r="E9" s="53" t="s">
        <v>280</v>
      </c>
      <c r="F9" s="53" t="s">
        <v>281</v>
      </c>
      <c r="G9" s="53" t="s">
        <v>282</v>
      </c>
      <c r="H9" s="53" t="s">
        <v>283</v>
      </c>
      <c r="I9" s="53" t="s">
        <v>284</v>
      </c>
      <c r="J9" s="54" t="s">
        <v>285</v>
      </c>
      <c r="K9" s="54" t="s">
        <v>286</v>
      </c>
      <c r="L9" s="54" t="s">
        <v>287</v>
      </c>
      <c r="M9" s="54" t="s">
        <v>288</v>
      </c>
      <c r="N9" s="54" t="s">
        <v>34</v>
      </c>
    </row>
    <row r="10" ht="86.45" customHeight="1" spans="1:20">
      <c r="A10" s="50" t="s">
        <v>289</v>
      </c>
      <c r="B10" s="51">
        <v>10</v>
      </c>
      <c r="C10" s="52">
        <v>0</v>
      </c>
      <c r="D10" s="53" t="s">
        <v>290</v>
      </c>
      <c r="E10" s="53" t="s">
        <v>291</v>
      </c>
      <c r="F10" s="53" t="s">
        <v>292</v>
      </c>
      <c r="G10" s="53" t="s">
        <v>293</v>
      </c>
      <c r="H10" s="53" t="s">
        <v>294</v>
      </c>
      <c r="I10" s="53" t="s">
        <v>295</v>
      </c>
      <c r="J10" s="54" t="s">
        <v>296</v>
      </c>
      <c r="K10" s="54" t="s">
        <v>297</v>
      </c>
      <c r="L10" s="54" t="s">
        <v>298</v>
      </c>
      <c r="M10" s="54" t="s">
        <v>299</v>
      </c>
      <c r="N10" s="54" t="s">
        <v>34</v>
      </c>
      <c r="T10" s="35" t="s">
        <v>300</v>
      </c>
    </row>
    <row r="11" ht="86.45" customHeight="1" spans="1:26">
      <c r="A11" s="50" t="s">
        <v>301</v>
      </c>
      <c r="B11" s="51">
        <v>10</v>
      </c>
      <c r="C11" s="52">
        <v>0</v>
      </c>
      <c r="D11" s="53" t="s">
        <v>302</v>
      </c>
      <c r="E11" s="53" t="s">
        <v>303</v>
      </c>
      <c r="F11" s="53" t="s">
        <v>304</v>
      </c>
      <c r="G11" s="53" t="s">
        <v>305</v>
      </c>
      <c r="H11" s="53" t="s">
        <v>306</v>
      </c>
      <c r="I11" s="53" t="s">
        <v>307</v>
      </c>
      <c r="J11" s="54" t="s">
        <v>308</v>
      </c>
      <c r="K11" s="54" t="s">
        <v>309</v>
      </c>
      <c r="L11" s="54" t="s">
        <v>310</v>
      </c>
      <c r="M11" s="54" t="s">
        <v>311</v>
      </c>
      <c r="N11" s="54" t="s">
        <v>34</v>
      </c>
      <c r="T11" s="35" t="s">
        <v>312</v>
      </c>
      <c r="V11" s="35" t="s">
        <v>313</v>
      </c>
      <c r="X11" s="35" t="s">
        <v>311</v>
      </c>
      <c r="Z11" s="35" t="s">
        <v>34</v>
      </c>
    </row>
    <row r="13" spans="1:3">
      <c r="A13" s="37" t="s">
        <v>145</v>
      </c>
      <c r="B13" s="35">
        <f>SUM(B5:B11)</f>
        <v>100</v>
      </c>
      <c r="C13" s="35">
        <f>SUM(C5:C11)</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3313" name="Criteria 2" r:id="rId3">
              <controlPr defaultSize="0">
                <anchor moveWithCells="1">
                  <from>
                    <xdr:col>0</xdr:col>
                    <xdr:colOff>0</xdr:colOff>
                    <xdr:row>5</xdr:row>
                    <xdr:rowOff>9525</xdr:rowOff>
                  </from>
                  <to>
                    <xdr:col>21</xdr:col>
                    <xdr:colOff>466725</xdr:colOff>
                    <xdr:row>6</xdr:row>
                    <xdr:rowOff>0</xdr:rowOff>
                  </to>
                </anchor>
              </controlPr>
            </control>
          </mc:Choice>
        </mc:AlternateContent>
        <mc:AlternateContent xmlns:mc="http://schemas.openxmlformats.org/markup-compatibility/2006">
          <mc:Choice Requires="x14">
            <control shapeId="13314" name="Criteria 3" r:id="rId4">
              <controlPr defaultSize="0">
                <anchor moveWithCells="1">
                  <from>
                    <xdr:col>0</xdr:col>
                    <xdr:colOff>0</xdr:colOff>
                    <xdr:row>6</xdr:row>
                    <xdr:rowOff>9525</xdr:rowOff>
                  </from>
                  <to>
                    <xdr:col>21</xdr:col>
                    <xdr:colOff>466725</xdr:colOff>
                    <xdr:row>7</xdr:row>
                    <xdr:rowOff>0</xdr:rowOff>
                  </to>
                </anchor>
              </controlPr>
            </control>
          </mc:Choice>
        </mc:AlternateContent>
        <mc:AlternateContent xmlns:mc="http://schemas.openxmlformats.org/markup-compatibility/2006">
          <mc:Choice Requires="x14">
            <control shapeId="13315" name="Criteria 4" r:id="rId5">
              <controlPr defaultSize="0">
                <anchor moveWithCells="1">
                  <from>
                    <xdr:col>0</xdr:col>
                    <xdr:colOff>0</xdr:colOff>
                    <xdr:row>7</xdr:row>
                    <xdr:rowOff>9525</xdr:rowOff>
                  </from>
                  <to>
                    <xdr:col>21</xdr:col>
                    <xdr:colOff>466725</xdr:colOff>
                    <xdr:row>8</xdr:row>
                    <xdr:rowOff>0</xdr:rowOff>
                  </to>
                </anchor>
              </controlPr>
            </control>
          </mc:Choice>
        </mc:AlternateContent>
        <mc:AlternateContent xmlns:mc="http://schemas.openxmlformats.org/markup-compatibility/2006">
          <mc:Choice Requires="x14">
            <control shapeId="13316" name="Criteria 5" r:id="rId6">
              <controlPr defaultSize="0">
                <anchor moveWithCells="1">
                  <from>
                    <xdr:col>0</xdr:col>
                    <xdr:colOff>0</xdr:colOff>
                    <xdr:row>8</xdr:row>
                    <xdr:rowOff>9525</xdr:rowOff>
                  </from>
                  <to>
                    <xdr:col>21</xdr:col>
                    <xdr:colOff>466725</xdr:colOff>
                    <xdr:row>9</xdr:row>
                    <xdr:rowOff>0</xdr:rowOff>
                  </to>
                </anchor>
              </controlPr>
            </control>
          </mc:Choice>
        </mc:AlternateContent>
        <mc:AlternateContent xmlns:mc="http://schemas.openxmlformats.org/markup-compatibility/2006">
          <mc:Choice Requires="x14">
            <control shapeId="13317" name="Group Box 5" r:id="rId7">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18" name="Group Box 6" r:id="rId8">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19" name="Criteria 7" r:id="rId9">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0" name="Criteria 8" r:id="rId10">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1" name="Criteria 9" r:id="rId11">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2" name="Criteria 10" r:id="rId12">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3" name="Criteria 11" r:id="rId13">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4" name="Criteria 12" r:id="rId14">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5" name="Criteria 13" r:id="rId15">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6" name="Criteria 14" r:id="rId16">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7" name="Criteria 15" r:id="rId17">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8" name="Criteria 16" r:id="rId18">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9" name="Criteria 17" r:id="rId19">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30" name="Criteria 18" r:id="rId20">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31" name="Criteria 19" r:id="rId21">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32" name="Criteria 1" r:id="rId22">
              <controlPr defaultSize="0">
                <anchor moveWithCells="1">
                  <from>
                    <xdr:col>0</xdr:col>
                    <xdr:colOff>0</xdr:colOff>
                    <xdr:row>4</xdr:row>
                    <xdr:rowOff>19050</xdr:rowOff>
                  </from>
                  <to>
                    <xdr:col>21</xdr:col>
                    <xdr:colOff>466725</xdr:colOff>
                    <xdr:row>5</xdr:row>
                    <xdr:rowOff>9525</xdr:rowOff>
                  </to>
                </anchor>
              </controlPr>
            </control>
          </mc:Choice>
        </mc:AlternateContent>
        <mc:AlternateContent xmlns:mc="http://schemas.openxmlformats.org/markup-compatibility/2006">
          <mc:Choice Requires="x14">
            <control shapeId="13333" name="Group Box 21" r:id="rId23">
              <controlPr defaultSize="0">
                <anchor moveWithCells="1">
                  <from>
                    <xdr:col>0</xdr:col>
                    <xdr:colOff>0</xdr:colOff>
                    <xdr:row>10</xdr:row>
                    <xdr:rowOff>9525</xdr:rowOff>
                  </from>
                  <to>
                    <xdr:col>21</xdr:col>
                    <xdr:colOff>466725</xdr:colOff>
                    <xdr:row>11</xdr:row>
                    <xdr:rowOff>0</xdr:rowOff>
                  </to>
                </anchor>
              </controlPr>
            </control>
          </mc:Choice>
        </mc:AlternateContent>
        <mc:AlternateContent xmlns:mc="http://schemas.openxmlformats.org/markup-compatibility/2006">
          <mc:Choice Requires="x14">
            <control shapeId="13334" name="Group Box 22" r:id="rId24">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35" name="Group Box 23" r:id="rId25">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36" name="Group Box 24" r:id="rId26">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37" name="Group Box 25" r:id="rId27">
              <controlPr defaultSize="0">
                <anchor moveWithCells="1">
                  <from>
                    <xdr:col>0</xdr:col>
                    <xdr:colOff>0</xdr:colOff>
                    <xdr:row>9</xdr:row>
                    <xdr:rowOff>19050</xdr:rowOff>
                  </from>
                  <to>
                    <xdr:col>21</xdr:col>
                    <xdr:colOff>466725</xdr:colOff>
                    <xdr:row>10</xdr:row>
                    <xdr:rowOff>9525</xdr:rowOff>
                  </to>
                </anchor>
              </controlPr>
            </control>
          </mc:Choice>
        </mc:AlternateContent>
        <mc:AlternateContent xmlns:mc="http://schemas.openxmlformats.org/markup-compatibility/2006">
          <mc:Choice Requires="x14">
            <control shapeId="13338" name="Group Box 26" r:id="rId28">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39" name="Group Box 27" r:id="rId29">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40" name="Group Box 28" r:id="rId30">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41" name="Group Box 29" r:id="rId31">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42" name="Group Box 30" r:id="rId32">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3" name="Group Box 31" r:id="rId33">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4" name="Group Box 32" r:id="rId34">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5" name="Group Box 33" r:id="rId35">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6" name="Group Box 34" r:id="rId36">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7" name="Group Box 35" r:id="rId37">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8" name="Group Box 36" r:id="rId38">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9" name="Group Box 37" r:id="rId39">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0" name="Group Box 38" r:id="rId40">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1" name="Group Box 39" r:id="rId41">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2" name="Group Box 40" r:id="rId42">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3" name="Group Box 41" r:id="rId43">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4" name="Group Box 42" r:id="rId44">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5" name="Group Box 43" r:id="rId45">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6" name="Group Box 44" r:id="rId46">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7" name="Group Box 45" r:id="rId47">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58" name="Group Box 46" r:id="rId48">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59" name="Group Box 47" r:id="rId49">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60" name="Group Box 48" r:id="rId50">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61" name="Group Box 49" r:id="rId51">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62" name="Group Box 50" r:id="rId52">
              <controlPr defaultSize="0">
                <anchor moveWithCells="1">
                  <from>
                    <xdr:col>0</xdr:col>
                    <xdr:colOff>0</xdr:colOff>
                    <xdr:row>11</xdr:row>
                    <xdr:rowOff>0</xdr:rowOff>
                  </from>
                  <to>
                    <xdr:col>21</xdr:col>
                    <xdr:colOff>466725</xdr:colOff>
                    <xdr:row>17</xdr:row>
                    <xdr:rowOff>9525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
  <sheetViews>
    <sheetView zoomScale="85" zoomScaleNormal="85" workbookViewId="0">
      <pane xSplit="3" ySplit="4" topLeftCell="J5" activePane="bottomRight" state="frozen"/>
      <selection/>
      <selection pane="topRight"/>
      <selection pane="bottomLeft"/>
      <selection pane="bottomRight" activeCell="C6" sqref="C6"/>
    </sheetView>
  </sheetViews>
  <sheetFormatPr defaultColWidth="8.85714285714286" defaultRowHeight="15" outlineLevelRow="6"/>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16</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314</v>
      </c>
      <c r="B5" s="45">
        <v>100</v>
      </c>
      <c r="C5" s="46">
        <v>0</v>
      </c>
      <c r="D5" s="47" t="s">
        <v>315</v>
      </c>
      <c r="E5" s="47" t="s">
        <v>316</v>
      </c>
      <c r="F5" s="47" t="s">
        <v>316</v>
      </c>
      <c r="G5" s="47" t="s">
        <v>317</v>
      </c>
      <c r="H5" s="47" t="s">
        <v>318</v>
      </c>
      <c r="I5" s="47" t="s">
        <v>319</v>
      </c>
      <c r="J5" s="47" t="s">
        <v>320</v>
      </c>
      <c r="K5" s="47" t="s">
        <v>321</v>
      </c>
      <c r="L5" s="47" t="s">
        <v>322</v>
      </c>
      <c r="M5" s="47" t="s">
        <v>323</v>
      </c>
      <c r="N5" s="47" t="s">
        <v>34</v>
      </c>
    </row>
    <row r="7" spans="1:3">
      <c r="A7" s="37" t="s">
        <v>145</v>
      </c>
      <c r="B7" s="35">
        <f>SUM(B5:B5)</f>
        <v>100</v>
      </c>
      <c r="C7" s="35">
        <f>SUM(C5:C5)</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6385" name="Criteria 2" r:id="rId3">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6" name="Criteria 3" r:id="rId4">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7" name="Criteria 4" r:id="rId5">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8" name="Criteria 5" r:id="rId6">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9" name="Group Box 5" r:id="rId7">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0" name="Group Box 6" r:id="rId8">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1" name="Criteria 7" r:id="rId9">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2" name="Criteria 8" r:id="rId10">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3" name="Criteria 9" r:id="rId11">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4" name="Criteria 10" r:id="rId12">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5" name="Criteria 11" r:id="rId13">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6" name="Criteria 12" r:id="rId14">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7" name="Criteria 13" r:id="rId15">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8" name="Criteria 14" r:id="rId16">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9" name="Criteria 15" r:id="rId17">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0" name="Criteria 16" r:id="rId18">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1" name="Criteria 17" r:id="rId19">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2" name="Criteria 18" r:id="rId20">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3" name="Criteria 19" r:id="rId21">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4"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16405" name="Group Box 21" r:id="rId23">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406" name="Group Box 22" r:id="rId24">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07" name="Group Box 23" r:id="rId25">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08" name="Group Box 24" r:id="rId26">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09" name="Group Box 25" r:id="rId27">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410" name="Group Box 26" r:id="rId28">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1" name="Group Box 27" r:id="rId29">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2" name="Group Box 28" r:id="rId30">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3" name="Group Box 29" r:id="rId31">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4" name="Group Box 30" r:id="rId32">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5" name="Group Box 31" r:id="rId33">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6" name="Group Box 32" r:id="rId34">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7" name="Group Box 33" r:id="rId35">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8" name="Group Box 34" r:id="rId36">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9" name="Group Box 35" r:id="rId37">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0" name="Group Box 36" r:id="rId38">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1" name="Group Box 37" r:id="rId39">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2" name="Group Box 38" r:id="rId40">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3" name="Group Box 39" r:id="rId41">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4" name="Group Box 40" r:id="rId42">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5" name="Group Box 41" r:id="rId43">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6" name="Group Box 42" r:id="rId44">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7" name="Group Box 43" r:id="rId45">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8" name="Group Box 44" r:id="rId46">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9" name="Group Box 45" r:id="rId47">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0" name="Group Box 46" r:id="rId48">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1" name="Group Box 47" r:id="rId49">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2" name="Group Box 48" r:id="rId50">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3" name="Group Box 49" r:id="rId51">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4" name="Group Box 50" r:id="rId52">
              <controlPr defaultSize="0">
                <anchor moveWithCells="1">
                  <from>
                    <xdr:col>0</xdr:col>
                    <xdr:colOff>0</xdr:colOff>
                    <xdr:row>5</xdr:row>
                    <xdr:rowOff>0</xdr:rowOff>
                  </from>
                  <to>
                    <xdr:col>21</xdr:col>
                    <xdr:colOff>438150</xdr:colOff>
                    <xdr:row>11</xdr:row>
                    <xdr:rowOff>9525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5"/>
  <sheetViews>
    <sheetView zoomScale="40" zoomScaleNormal="40" topLeftCell="A9" workbookViewId="0">
      <selection activeCell="D22" sqref="D22"/>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Proposal!A1:E1</f>
        <v>Proposal</v>
      </c>
      <c r="B1" s="5"/>
      <c r="C1" s="5"/>
      <c r="D1" s="5"/>
      <c r="E1" s="6"/>
    </row>
    <row r="2" ht="15.6" customHeight="1" spans="1:5">
      <c r="A2" s="7" t="s">
        <v>324</v>
      </c>
      <c r="B2" s="8"/>
      <c r="C2" s="8"/>
      <c r="D2" s="8"/>
      <c r="E2" s="9"/>
    </row>
    <row r="3" ht="31.15" customHeight="1" spans="1:5">
      <c r="A3" s="10"/>
      <c r="B3" s="11"/>
      <c r="C3" s="12"/>
      <c r="D3" s="13"/>
      <c r="E3" s="14"/>
    </row>
    <row r="4" ht="90" customHeight="1" spans="1:5">
      <c r="A4" s="15" t="str">
        <f>Proposal!A5</f>
        <v>Topic Suitability</v>
      </c>
      <c r="B4" s="16"/>
      <c r="C4" s="17"/>
      <c r="D4" s="18" t="str">
        <f>'Proposal Sheet'!C2</f>
        <v>Good project suitability, usefulness and relevance is observed in context to the student course.</v>
      </c>
      <c r="E4" s="19"/>
    </row>
    <row r="5" ht="90" customHeight="1" spans="1:5">
      <c r="A5" s="15" t="str">
        <f>Proposal!A6</f>
        <v>Title Clarity and Conciseness</v>
      </c>
      <c r="B5" s="16"/>
      <c r="C5" s="17"/>
      <c r="D5" s="18" t="str">
        <f>'Proposal Sheet'!C3</f>
        <v>Outstandingly clear and concise project title is observed along with clear mention of student name, ID and supervisor name.</v>
      </c>
      <c r="E5" s="19"/>
    </row>
    <row r="6" ht="90" customHeight="1" spans="1:5">
      <c r="A6" s="15" t="str">
        <f>Proposal!A7</f>
        <v>Introduction</v>
      </c>
      <c r="B6" s="16"/>
      <c r="C6" s="17"/>
      <c r="D6" s="18" t="str">
        <f>'Proposal Sheet'!C4</f>
        <v>Fairly good brief overview of the background of the project which highlights the need of the project.</v>
      </c>
      <c r="E6" s="19"/>
    </row>
    <row r="7" ht="90" customHeight="1" spans="1:5">
      <c r="A7" s="15" t="str">
        <f>Proposal!A8</f>
        <v>Aims and Objectives</v>
      </c>
      <c r="B7" s="16"/>
      <c r="C7" s="17"/>
      <c r="D7" s="18" t="str">
        <f>'Proposal Sheet'!C5</f>
        <v>At the top level, good clear and specific project's aim in terms of the problem solved and the end-product of the project is mentioned. Along with concrete and measurable objectives should be identified in order each of the stated aims to be realised and achieved should be perfectly mentioned.</v>
      </c>
      <c r="E7" s="19"/>
    </row>
    <row r="8" ht="90" customHeight="1" spans="1:5">
      <c r="A8" s="15" t="str">
        <f>Proposal!A9</f>
        <v>Expected Outcomes and Deliverables</v>
      </c>
      <c r="B8" s="16"/>
      <c r="C8" s="17"/>
      <c r="D8" s="18" t="str">
        <f>'Proposal Sheet'!C6</f>
        <v>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v>
      </c>
      <c r="E8" s="19"/>
    </row>
    <row r="9" ht="90" customHeight="1" spans="1:5">
      <c r="A9" s="15" t="str">
        <f>Proposal!A10</f>
        <v>Methodology (Project Approach)</v>
      </c>
      <c r="B9" s="16"/>
      <c r="C9" s="17"/>
      <c r="D9" s="18" t="str">
        <f>'Proposal Sheet'!C7</f>
        <v>Fairly good description/implementation of a sensible and cogent methodological road map in order to achieve the expected outcome. It outlines how the project will be undertaken.</v>
      </c>
      <c r="E9" s="19"/>
    </row>
    <row r="10" ht="90" customHeight="1" spans="1:5">
      <c r="A10" s="15" t="str">
        <f>Proposal!A11</f>
        <v>Resource Requirements</v>
      </c>
      <c r="B10" s="16"/>
      <c r="C10" s="17"/>
      <c r="D10" s="18" t="str">
        <f>'Proposal Sheet'!C8</f>
        <v>Good identification of any resource requirements for the project. E.g.: specialist hard/software, publications, access to a company IT resource etc.</v>
      </c>
      <c r="E10" s="19"/>
    </row>
    <row r="11" ht="90" customHeight="1" spans="1:5">
      <c r="A11" s="15" t="str">
        <f>Proposal!A12</f>
        <v>Work Breakdown Structure</v>
      </c>
      <c r="B11" s="16"/>
      <c r="C11" s="17"/>
      <c r="D11" s="18" t="str">
        <f>'Proposal Sheet'!C9</f>
        <v>Fairly good representation of project work breakdown structure including different concrete activities their duration and description.</v>
      </c>
      <c r="E11" s="19"/>
    </row>
    <row r="12" ht="90" customHeight="1" spans="1:5">
      <c r="A12" s="15" t="str">
        <f>Proposal!A13</f>
        <v>Milestones Listing</v>
      </c>
      <c r="B12" s="16"/>
      <c r="C12" s="17"/>
      <c r="D12" s="18" t="str">
        <f>'Proposal Sheet'!C10</f>
        <v>Fairly good representation of milestones with annotations using list or graphs.</v>
      </c>
      <c r="E12" s="19"/>
    </row>
    <row r="13" ht="90" customHeight="1" spans="1:5">
      <c r="A13" s="15" t="str">
        <f>Proposal!A14</f>
        <v>Project Gantt Chart</v>
      </c>
      <c r="B13" s="16"/>
      <c r="C13" s="17"/>
      <c r="D13" s="18" t="str">
        <f>'Proposal Sheet'!C11</f>
        <v>Fairly good representation of project using a Gantt chart correctly sequencing activity, duration and milestones.</v>
      </c>
      <c r="E13" s="19"/>
    </row>
    <row r="14" ht="90" customHeight="1" spans="1:5">
      <c r="A14" s="15" t="str">
        <f>Proposal!A15</f>
        <v>Bibliography and References</v>
      </c>
      <c r="B14" s="16"/>
      <c r="C14" s="17"/>
      <c r="D14" s="18" t="str">
        <f>'Proposal Sheet'!C12</f>
        <v>Reasonable representation of bibliography and references include. 5-10 relevant and authoritative printed books, specialist journals, recent research publications of the specialist area of the chosen project topic.</v>
      </c>
      <c r="E14" s="19"/>
    </row>
    <row r="15" ht="16.15" customHeight="1" spans="1:5">
      <c r="A15" s="20"/>
      <c r="B15" s="21"/>
      <c r="C15" s="21"/>
      <c r="D15" s="21"/>
      <c r="E15" s="22"/>
    </row>
    <row r="16" ht="30.6" customHeight="1" spans="1:5">
      <c r="A16" s="23" t="s">
        <v>325</v>
      </c>
      <c r="B16" s="24"/>
      <c r="C16" s="25" t="str">
        <f>'Proposal Sheet'!E2</f>
        <v>B+</v>
      </c>
      <c r="D16" s="26"/>
      <c r="E16" s="27"/>
    </row>
    <row r="17" ht="15.6" customHeight="1" spans="1:5">
      <c r="A17" s="20"/>
      <c r="B17" s="21"/>
      <c r="C17" s="21"/>
      <c r="D17" s="21"/>
      <c r="E17" s="22"/>
    </row>
    <row r="18" ht="15.6" customHeight="1" spans="1:5">
      <c r="A18" s="28" t="s">
        <v>326</v>
      </c>
      <c r="B18" s="29"/>
      <c r="C18" s="29"/>
      <c r="D18" s="29"/>
      <c r="E18" s="30"/>
    </row>
    <row r="19" ht="121.9" customHeight="1" spans="1:5">
      <c r="A19" s="31" t="s">
        <v>327</v>
      </c>
      <c r="B19" s="32"/>
      <c r="C19" s="32"/>
      <c r="D19" s="32"/>
      <c r="E19" s="33"/>
    </row>
    <row r="20" ht="14.45" customHeight="1"/>
    <row r="21" ht="14.45" customHeight="1"/>
    <row r="22" ht="14.45" customHeight="1"/>
    <row r="23" ht="14.45" customHeight="1"/>
    <row r="24" ht="14.45" customHeight="1"/>
    <row r="25" customHeight="1" spans="2:5">
      <c r="B25" s="34"/>
      <c r="C25" s="34"/>
      <c r="D25" s="34"/>
      <c r="E25" s="34"/>
    </row>
    <row r="26" ht="14.45" customHeight="1" spans="2:5">
      <c r="B26" s="34"/>
      <c r="C26" s="34"/>
      <c r="D26" s="34"/>
      <c r="E26" s="34"/>
    </row>
    <row r="27" ht="14.45" customHeight="1" spans="2:5">
      <c r="B27" s="34"/>
      <c r="C27" s="34"/>
      <c r="D27" s="34"/>
      <c r="E27" s="34"/>
    </row>
    <row r="28" ht="14.45" customHeight="1" spans="2:5">
      <c r="B28" s="34"/>
      <c r="C28" s="34"/>
      <c r="D28" s="34"/>
      <c r="E28" s="34"/>
    </row>
    <row r="29" ht="14.45" customHeight="1" spans="2:5">
      <c r="B29" s="34"/>
      <c r="C29" s="34"/>
      <c r="D29" s="34"/>
      <c r="E29" s="34"/>
    </row>
    <row r="30" ht="14.45" customHeight="1" spans="2:5">
      <c r="B30" s="34"/>
      <c r="C30" s="34"/>
      <c r="D30" s="34"/>
      <c r="E30" s="34"/>
    </row>
    <row r="31" ht="14.45" customHeight="1" spans="2:5">
      <c r="B31" s="34"/>
      <c r="C31" s="34"/>
      <c r="D31" s="34"/>
      <c r="E31" s="34"/>
    </row>
    <row r="32" ht="14.45" customHeight="1" spans="2:5">
      <c r="B32" s="34"/>
      <c r="C32" s="34"/>
      <c r="D32" s="34"/>
      <c r="E32" s="34"/>
    </row>
    <row r="33" ht="14.45" customHeight="1" spans="2:5">
      <c r="B33" s="34"/>
      <c r="C33" s="34"/>
      <c r="D33" s="34"/>
      <c r="E33" s="34"/>
    </row>
    <row r="34" customHeight="1" spans="2:5">
      <c r="B34" s="34"/>
      <c r="C34" s="34"/>
      <c r="D34" s="34"/>
      <c r="E34" s="34"/>
    </row>
    <row r="35" spans="2:5">
      <c r="B35" s="26"/>
      <c r="C35" s="26"/>
      <c r="D35" s="26"/>
      <c r="E35" s="26"/>
    </row>
  </sheetData>
  <mergeCells count="31">
    <mergeCell ref="A1:E1"/>
    <mergeCell ref="A2:E2"/>
    <mergeCell ref="A3:C3"/>
    <mergeCell ref="D3:E3"/>
    <mergeCell ref="A4:C4"/>
    <mergeCell ref="D4:E4"/>
    <mergeCell ref="A5:C5"/>
    <mergeCell ref="D5:E5"/>
    <mergeCell ref="A6:C6"/>
    <mergeCell ref="D6:E6"/>
    <mergeCell ref="A7:C7"/>
    <mergeCell ref="D7:E7"/>
    <mergeCell ref="A8:C8"/>
    <mergeCell ref="D8:E8"/>
    <mergeCell ref="A9:C9"/>
    <mergeCell ref="D9:E9"/>
    <mergeCell ref="A10:C10"/>
    <mergeCell ref="D10:E10"/>
    <mergeCell ref="A11:C11"/>
    <mergeCell ref="D11:E11"/>
    <mergeCell ref="A12:C12"/>
    <mergeCell ref="D12:E12"/>
    <mergeCell ref="A13:C13"/>
    <mergeCell ref="D13:E13"/>
    <mergeCell ref="A14:C14"/>
    <mergeCell ref="D14:E14"/>
    <mergeCell ref="A15:E15"/>
    <mergeCell ref="A16:B16"/>
    <mergeCell ref="A17:E17"/>
    <mergeCell ref="A18:E18"/>
    <mergeCell ref="A19:E19"/>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8"/>
  <sheetViews>
    <sheetView topLeftCell="A4" workbookViewId="0">
      <selection activeCell="A8" sqref="A8:E8"/>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'Interim Report'!A1:E1</f>
        <v>Interim Report</v>
      </c>
      <c r="B1" s="5"/>
      <c r="C1" s="5"/>
      <c r="D1" s="5"/>
      <c r="E1" s="6"/>
    </row>
    <row r="2" ht="15.6" customHeight="1" spans="1:5">
      <c r="A2" s="7" t="s">
        <v>324</v>
      </c>
      <c r="B2" s="8"/>
      <c r="C2" s="8"/>
      <c r="D2" s="8"/>
      <c r="E2" s="9"/>
    </row>
    <row r="3" ht="31.15" customHeight="1" spans="1:5">
      <c r="A3" s="10"/>
      <c r="B3" s="11"/>
      <c r="C3" s="12"/>
      <c r="D3" s="13"/>
      <c r="E3" s="14"/>
    </row>
    <row r="4" ht="90" customHeight="1" spans="1:5">
      <c r="A4" s="15" t="str">
        <f>'Interim Report'!A5</f>
        <v>Structure and Style</v>
      </c>
      <c r="B4" s="16"/>
      <c r="C4" s="17"/>
      <c r="D4" s="18" t="str">
        <f>'Interim Report Sheet'!C2</f>
        <v>Excellent structure and style is seen in the report. Proper breakdown of chapters, abstract and table of contents is seen accompanied by numbering. Outstanding consistency is observed along with coherency between the chapters.</v>
      </c>
      <c r="E4" s="19"/>
    </row>
    <row r="5" ht="90" customHeight="1" spans="1:5">
      <c r="A5" s="15" t="str">
        <f>'Interim Report'!A6</f>
        <v>Introduction, Background and Referencing</v>
      </c>
      <c r="B5" s="16"/>
      <c r="C5" s="17"/>
      <c r="D5" s="18" t="str">
        <f>'Interim Report Sheet'!C3</f>
        <v>"Excellently introduction and background has been explained in context of the proposed topic with proper sub-chapters. Variety of credible literature have been reviewed along with 3 similar projects and comparative analysis with proposed system done is excellent. At least 10 credible and diversified references have been mentioned."</v>
      </c>
      <c r="E5" s="19"/>
    </row>
    <row r="6" ht="90" customHeight="1" spans="1:5">
      <c r="A6" s="15" t="str">
        <f>'Interim Report'!A7</f>
        <v>Work to date</v>
      </c>
      <c r="B6" s="16"/>
      <c r="C6" s="17"/>
      <c r="D6" s="18" t="str">
        <f>'Interim Report Sheet'!C4</f>
        <v>"Variety of fairly good evidence available to showcase completed design work (e.g. use case, data flow diagrams) along with critical reflection of drafts generated during the process.
Fairly good sync has been observed in context with the progress till date and the selected methodology.
Fairly good presentation of complete evidence (e.g. screenshots) of the work done till date as per the proposed plan."	</v>
      </c>
      <c r="E6" s="19"/>
    </row>
    <row r="7" ht="90" customHeight="1" spans="1:5">
      <c r="A7" s="15" t="str">
        <f>'Interim Report'!A8</f>
        <v>Further Work</v>
      </c>
      <c r="B7" s="16"/>
      <c r="C7" s="17"/>
      <c r="D7" s="18" t="str">
        <f>'Interim Report Sheet'!C5</f>
        <v>In the context of changes occurred in the proposal, remedial plans have been explained reasonably along with reflection of dropped plans.
Reasonable explanation of work that has to be completed with context to the proposed Gantt chart.</v>
      </c>
      <c r="E7" s="19"/>
    </row>
    <row r="8" ht="16.15" customHeight="1" spans="1:5">
      <c r="A8" s="20"/>
      <c r="B8" s="21"/>
      <c r="C8" s="21"/>
      <c r="D8" s="21"/>
      <c r="E8" s="22"/>
    </row>
    <row r="9" ht="30.6" customHeight="1" spans="1:5">
      <c r="A9" s="23" t="s">
        <v>325</v>
      </c>
      <c r="B9" s="24"/>
      <c r="C9" s="25" t="str">
        <f>'Interim Report Sheet'!E2</f>
        <v>B</v>
      </c>
      <c r="D9" s="26"/>
      <c r="E9" s="27"/>
    </row>
    <row r="10" ht="15.6" customHeight="1" spans="1:5">
      <c r="A10" s="20"/>
      <c r="B10" s="21"/>
      <c r="C10" s="21"/>
      <c r="D10" s="21"/>
      <c r="E10" s="22"/>
    </row>
    <row r="11" ht="15.6" customHeight="1" spans="1:5">
      <c r="A11" s="28" t="s">
        <v>326</v>
      </c>
      <c r="B11" s="29"/>
      <c r="C11" s="29"/>
      <c r="D11" s="29"/>
      <c r="E11" s="30"/>
    </row>
    <row r="12" ht="121.9" customHeight="1" spans="1:5">
      <c r="A12" s="31" t="s">
        <v>327</v>
      </c>
      <c r="B12" s="32"/>
      <c r="C12" s="32"/>
      <c r="D12" s="32"/>
      <c r="E12" s="33"/>
    </row>
    <row r="13" ht="14.45" customHeight="1"/>
    <row r="14" ht="14.45" customHeight="1"/>
    <row r="15" ht="14.45" customHeight="1"/>
    <row r="16" ht="14.45" customHeight="1"/>
    <row r="17" ht="14.45" customHeight="1"/>
    <row r="18"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ht="14.45" customHeight="1" spans="2:5">
      <c r="B25" s="34"/>
      <c r="C25" s="34"/>
      <c r="D25" s="34"/>
      <c r="E25" s="34"/>
    </row>
    <row r="26" ht="14.45" customHeight="1" spans="2:5">
      <c r="B26" s="34"/>
      <c r="C26" s="34"/>
      <c r="D26" s="34"/>
      <c r="E26" s="34"/>
    </row>
    <row r="27" customHeight="1" spans="2:5">
      <c r="B27" s="34"/>
      <c r="C27" s="34"/>
      <c r="D27" s="34"/>
      <c r="E27" s="34"/>
    </row>
    <row r="28" spans="2:5">
      <c r="B28" s="26"/>
      <c r="C28" s="26"/>
      <c r="D28" s="26"/>
      <c r="E28" s="26"/>
    </row>
  </sheetData>
  <mergeCells count="17">
    <mergeCell ref="A1:E1"/>
    <mergeCell ref="A2:E2"/>
    <mergeCell ref="A3:C3"/>
    <mergeCell ref="D3:E3"/>
    <mergeCell ref="A4:C4"/>
    <mergeCell ref="D4:E4"/>
    <mergeCell ref="A5:C5"/>
    <mergeCell ref="D5:E5"/>
    <mergeCell ref="A6:C6"/>
    <mergeCell ref="D6:E6"/>
    <mergeCell ref="A7:C7"/>
    <mergeCell ref="D7:E7"/>
    <mergeCell ref="A8:E8"/>
    <mergeCell ref="A9:B9"/>
    <mergeCell ref="A10:E10"/>
    <mergeCell ref="A11:E11"/>
    <mergeCell ref="A12:E12"/>
  </mergeCells>
  <pageMargins left="0.7" right="0.7" top="0.75" bottom="0.75" header="0.3" footer="0.3"/>
  <pageSetup paperSize="1" orientation="portrait" horizontalDpi="1200" verticalDpi="1200"/>
  <headerFooter>
    <oddHeader>&amp;C&amp;"Arial,Bold"&amp;14Marking Scheme&amp;"-,Regular"&amp;11
</oddHead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Overall Report</vt:lpstr>
      <vt:lpstr>Proposal</vt:lpstr>
      <vt:lpstr>Interim Report</vt:lpstr>
      <vt:lpstr>Artefact</vt:lpstr>
      <vt:lpstr>Logs</vt:lpstr>
      <vt:lpstr>Final Report</vt:lpstr>
      <vt:lpstr>Viva</vt:lpstr>
      <vt:lpstr>Proposal Result</vt:lpstr>
      <vt:lpstr>Interim Report Result</vt:lpstr>
      <vt:lpstr>Artefact Result</vt:lpstr>
      <vt:lpstr>Logs Result</vt:lpstr>
      <vt:lpstr>Final Report Result</vt:lpstr>
      <vt:lpstr>Viva Result</vt:lpstr>
      <vt:lpstr>Proposal Sheet</vt:lpstr>
      <vt:lpstr>Interim Report Sheet</vt:lpstr>
      <vt:lpstr>Artefact Sheet</vt:lpstr>
      <vt:lpstr>Logs Sheet</vt:lpstr>
      <vt:lpstr>Final Report Sheet</vt:lpstr>
      <vt:lpstr>Viva Sheet</vt:lpstr>
      <vt:lpstr>Final Marks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 Man Singh Pradhan</dc:creator>
  <cp:lastModifiedBy>Reaper</cp:lastModifiedBy>
  <dcterms:created xsi:type="dcterms:W3CDTF">2019-04-09T03:01:00Z</dcterms:created>
  <dcterms:modified xsi:type="dcterms:W3CDTF">2020-02-12T18:54:38Z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1033-11.2.0.9085</vt:lpwstr>
  </property>
</Properties>
</file>