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onathan Lee\Documents\GitHub\jonathan\"/>
    </mc:Choice>
  </mc:AlternateContent>
  <xr:revisionPtr revIDLastSave="0" documentId="8_{72896A4E-CFF2-4C62-A436-353EA42D8EB5}" xr6:coauthVersionLast="45" xr6:coauthVersionMax="45" xr10:uidLastSave="{00000000-0000-0000-0000-000000000000}"/>
  <bookViews>
    <workbookView xWindow="-120" yWindow="-120" windowWidth="29040" windowHeight="15840" tabRatio="265" xr2:uid="{00000000-000D-0000-FFFF-FFFF00000000}"/>
  </bookViews>
  <sheets>
    <sheet name="Lung-PENN" sheetId="1" r:id="rId1"/>
    <sheet name="Summary" sheetId="2" r:id="rId2"/>
  </sheets>
  <definedNames>
    <definedName name="_xlnm._FilterDatabase" localSheetId="0" hidden="1">'Lung-PENN'!$A$1:$I$1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9" i="2"/>
  <c r="B8" i="2"/>
  <c r="B7" i="2"/>
  <c r="B6" i="2"/>
  <c r="B5" i="2"/>
  <c r="B4" i="2"/>
  <c r="B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2" i="1"/>
</calcChain>
</file>

<file path=xl/sharedStrings.xml><?xml version="1.0" encoding="utf-8"?>
<sst xmlns="http://schemas.openxmlformats.org/spreadsheetml/2006/main" count="2677" uniqueCount="1225">
  <si>
    <t>Race</t>
  </si>
  <si>
    <t>Diagnosis</t>
  </si>
  <si>
    <t>Age</t>
  </si>
  <si>
    <t>History</t>
  </si>
  <si>
    <t>Lung-PENN-001</t>
  </si>
  <si>
    <t>Female</t>
  </si>
  <si>
    <t>White</t>
  </si>
  <si>
    <t>adenocarcinoma ×3</t>
  </si>
  <si>
    <t>Ectopic pregnancy</t>
  </si>
  <si>
    <t>NA</t>
  </si>
  <si>
    <t>Lung-PENN-002</t>
  </si>
  <si>
    <t>Male</t>
  </si>
  <si>
    <t>Adenocarcinoma</t>
  </si>
  <si>
    <t>Malignant neoplasm of colon， Secondary malignant neoplasm of liver</t>
  </si>
  <si>
    <t>Lung-PENN-003</t>
  </si>
  <si>
    <t>Unknown</t>
  </si>
  <si>
    <t>adenocarcinoma ×6</t>
  </si>
  <si>
    <t>colon ca</t>
  </si>
  <si>
    <t>Lung-PENN-004</t>
  </si>
  <si>
    <t>Lung-PENN-005</t>
  </si>
  <si>
    <t>adenocarcinoma</t>
  </si>
  <si>
    <t>Lung-PENN-006</t>
  </si>
  <si>
    <t>granulomas ×4</t>
  </si>
  <si>
    <t>Smoking</t>
  </si>
  <si>
    <t>Lung-PENN-007</t>
  </si>
  <si>
    <t>Squamous cell carcinoma</t>
  </si>
  <si>
    <t>Lung-PENN-008</t>
  </si>
  <si>
    <t xml:space="preserve">adenocarcinoma </t>
  </si>
  <si>
    <t>Lung-PENN-009</t>
  </si>
  <si>
    <t>fibroinflammatory ×2
06/18/18 biopsy no change</t>
  </si>
  <si>
    <t>nonsmall cell lung cancer</t>
  </si>
  <si>
    <t>Lung-PENN-010</t>
  </si>
  <si>
    <t>Lung-PENN-011</t>
  </si>
  <si>
    <t>inflammatory ×4</t>
  </si>
  <si>
    <t>lymphoma</t>
  </si>
  <si>
    <t>Lung-PENN-012</t>
  </si>
  <si>
    <t>Lung-PENN-013</t>
  </si>
  <si>
    <t>Lung-PENN-014</t>
  </si>
  <si>
    <t>thyroid CA with mets to lung, smoking</t>
  </si>
  <si>
    <t>Lung-PENN-015</t>
  </si>
  <si>
    <t>Lung-PENN-016</t>
  </si>
  <si>
    <t>smoking</t>
  </si>
  <si>
    <t>Lung-PENN-017</t>
  </si>
  <si>
    <t>Other</t>
  </si>
  <si>
    <t>gastric CA</t>
  </si>
  <si>
    <t>Lung-PENN-018</t>
  </si>
  <si>
    <t>Black or African American</t>
  </si>
  <si>
    <t>hamartoma</t>
  </si>
  <si>
    <t>Lung-PENN-019</t>
  </si>
  <si>
    <t>Lung-PENN-020</t>
  </si>
  <si>
    <t>Lung-PENN-021</t>
  </si>
  <si>
    <t>Lung-PENN-022</t>
  </si>
  <si>
    <t>Lung-PENN-023</t>
  </si>
  <si>
    <t>Smoking,left arm melanoma</t>
  </si>
  <si>
    <t>Lung-PENN-024</t>
  </si>
  <si>
    <t>colon cancer</t>
  </si>
  <si>
    <t>Lung-PENN-025</t>
  </si>
  <si>
    <t>renal cancer</t>
  </si>
  <si>
    <t>Lung-PENN-026</t>
  </si>
  <si>
    <t>Lung-PENN-027</t>
  </si>
  <si>
    <t>colon carcinoma, Emphysema, COPD, HTN, Dysipident chronic renal insufficiency,
     hypothyroid</t>
  </si>
  <si>
    <t>Lung-PENN-028</t>
  </si>
  <si>
    <t>Lung-PENN-029</t>
  </si>
  <si>
    <t>Cancer of the skin, basal cell</t>
  </si>
  <si>
    <t>Lung-PENN-030</t>
  </si>
  <si>
    <t>Lung-PENN-031</t>
  </si>
  <si>
    <t>head and neck cancer</t>
  </si>
  <si>
    <t>Lung-PENN-032</t>
  </si>
  <si>
    <t xml:space="preserve">non-small cell lung carcinoma </t>
  </si>
  <si>
    <t>Bladder Cancer,</t>
  </si>
  <si>
    <t>Lung-PENN-033</t>
  </si>
  <si>
    <t>Lung-PENN-034</t>
  </si>
  <si>
    <t>chronic nflammation,
(Transbronchial biopsy inflammation)</t>
  </si>
  <si>
    <t>Prostate cancer,Malignant lymphoma of extranodal and solid organ sites</t>
  </si>
  <si>
    <t>Lung-PENN-035</t>
  </si>
  <si>
    <t>Lung-PENN-036</t>
  </si>
  <si>
    <t>Lung-PENN-037</t>
  </si>
  <si>
    <t>Lung-PENN-038</t>
  </si>
  <si>
    <t>Lung-PENN-039</t>
  </si>
  <si>
    <t xml:space="preserve">thyroid cancer </t>
  </si>
  <si>
    <t>Lung-PENN-040</t>
  </si>
  <si>
    <t>Lung-PENN-041</t>
  </si>
  <si>
    <t>Asian</t>
  </si>
  <si>
    <t>Lung-PENN-042</t>
  </si>
  <si>
    <t>Lung-PENN-043</t>
  </si>
  <si>
    <t>Lung-PENN-044</t>
  </si>
  <si>
    <t>Granuloma</t>
  </si>
  <si>
    <t>smoker, Malignant neoplasm of larynx + glottis</t>
  </si>
  <si>
    <t>Lung-PENN-045</t>
  </si>
  <si>
    <t>Lung-PENN-046</t>
  </si>
  <si>
    <t>Lung-PENN-047</t>
  </si>
  <si>
    <t>Lung-PENN-048</t>
  </si>
  <si>
    <t>smoker</t>
  </si>
  <si>
    <t>Lung-PENN-049</t>
  </si>
  <si>
    <t>Lung-PENN-050</t>
  </si>
  <si>
    <t>Lung-PENN-051</t>
  </si>
  <si>
    <t>Lung-PENN-052</t>
  </si>
  <si>
    <t>white</t>
  </si>
  <si>
    <t xml:space="preserve">
Few atypical epithelioid cells</t>
  </si>
  <si>
    <t>Lung-PENN-053</t>
  </si>
  <si>
    <t>breast cancer,smoker</t>
  </si>
  <si>
    <t>Lung-PENN-054</t>
  </si>
  <si>
    <t>Lung-PENN-055</t>
  </si>
  <si>
    <t xml:space="preserve">lymphoma </t>
  </si>
  <si>
    <t>Malignant neoplasm of skin,lymphoma</t>
  </si>
  <si>
    <t>Lung-PENN-056</t>
  </si>
  <si>
    <t>inflammation</t>
  </si>
  <si>
    <t>Lung-PENN-057</t>
  </si>
  <si>
    <t>Lung-PENN-058</t>
  </si>
  <si>
    <t>Lung-PENN-059</t>
  </si>
  <si>
    <t>Lung-PENN-060</t>
  </si>
  <si>
    <t>Lung-PENN-061</t>
  </si>
  <si>
    <t>granulomas</t>
  </si>
  <si>
    <t>Malignant neoplasm of dorsal surface of tongue</t>
  </si>
  <si>
    <t>Lung-PENN-062</t>
  </si>
  <si>
    <t>granuloma
06/21/11 biopsy normal</t>
  </si>
  <si>
    <t>Lung-PENN-063</t>
  </si>
  <si>
    <t>smoking,lingular mas</t>
  </si>
  <si>
    <t>Lung-PENN-064</t>
  </si>
  <si>
    <t>Lung-PENN-065</t>
  </si>
  <si>
    <t>Lung-PENN-066</t>
  </si>
  <si>
    <t>Lung-PENN-067</t>
  </si>
  <si>
    <t xml:space="preserve"> neuroendocrine carcinoma</t>
  </si>
  <si>
    <t>Lung-PENN-068</t>
  </si>
  <si>
    <t>Black</t>
  </si>
  <si>
    <t>Bronchial mucosal</t>
  </si>
  <si>
    <t>Lung-PENN-069</t>
  </si>
  <si>
    <t>bronchial mucosa</t>
  </si>
  <si>
    <t>Lung-PENN-070</t>
  </si>
  <si>
    <t>Lung-PENN-071</t>
  </si>
  <si>
    <t>Lung-PENN-072</t>
  </si>
  <si>
    <t>prostate cancer</t>
  </si>
  <si>
    <t>Lung-PENN-073</t>
  </si>
  <si>
    <t>Lung-PENN-074</t>
  </si>
  <si>
    <t>Lung-PENN-075</t>
  </si>
  <si>
    <t>Lung-PENN-076</t>
  </si>
  <si>
    <t>Lung-PENN-077</t>
  </si>
  <si>
    <t>Lung-PENN-078</t>
  </si>
  <si>
    <t>smoker, malignant neoplasm of liver</t>
  </si>
  <si>
    <t>Lung-PENN-079</t>
  </si>
  <si>
    <t>Hilar adenopathy</t>
  </si>
  <si>
    <t>Lung-PENN-080</t>
  </si>
  <si>
    <t>Lung-PENN-081</t>
  </si>
  <si>
    <t>pleomorphic liposarcoma</t>
  </si>
  <si>
    <t>Lung-PENN-082</t>
  </si>
  <si>
    <t>carcinoid</t>
  </si>
  <si>
    <t>Anal cancer,</t>
  </si>
  <si>
    <t>Lung-PENN-083</t>
  </si>
  <si>
    <t>Lung-PENN-084</t>
  </si>
  <si>
    <t>Malignant neoplasm of gallbladder</t>
  </si>
  <si>
    <t>Lung-PENN-085</t>
  </si>
  <si>
    <t>squamous cell carcinoma of larynx</t>
  </si>
  <si>
    <t>Lung-PENN-086</t>
  </si>
  <si>
    <t xml:space="preserve">granulomas (non-necrotizing) </t>
  </si>
  <si>
    <t>Sarcoidosis</t>
  </si>
  <si>
    <t>Lung-PENN-087</t>
  </si>
  <si>
    <t>Lung-PENN-088</t>
  </si>
  <si>
    <t>East Indian</t>
  </si>
  <si>
    <t xml:space="preserve"> Hodgkin lymphoma </t>
  </si>
  <si>
    <t>Hodgkin's disease,Thyroid cancer</t>
  </si>
  <si>
    <t>Lung-PENN-089</t>
  </si>
  <si>
    <t>Lung-PENN-090</t>
  </si>
  <si>
    <t>Lung-PENN-091</t>
  </si>
  <si>
    <t>Lung-PENN-092</t>
  </si>
  <si>
    <t>Lung-PENN-093</t>
  </si>
  <si>
    <t>Lung-PENN-094</t>
  </si>
  <si>
    <t>smoking, Multiple myeloma</t>
  </si>
  <si>
    <t>Lung-PENN-095</t>
  </si>
  <si>
    <t>Lung-PENN-096</t>
  </si>
  <si>
    <t>pleomorphic adenoma of the parotid</t>
  </si>
  <si>
    <t>Lung-PENN-097</t>
  </si>
  <si>
    <t>Lung-PENN-098</t>
  </si>
  <si>
    <t>squamous cell carcinoma of right tonsil</t>
  </si>
  <si>
    <t>Lung-PENN-099</t>
  </si>
  <si>
    <t>Lung-PENN-100</t>
  </si>
  <si>
    <t>Malignant neoplasm of prostate</t>
  </si>
  <si>
    <t>Lung-PENN-101</t>
  </si>
  <si>
    <t>Lung-PENN-102</t>
  </si>
  <si>
    <t xml:space="preserve"> Secondary malignant neoplasm of bone and bone marrow</t>
  </si>
  <si>
    <t>Lung-PENN-103</t>
  </si>
  <si>
    <t>Lung-PENN-104</t>
  </si>
  <si>
    <t>Lung-PENN-105</t>
  </si>
  <si>
    <t>Lung-PENN-106</t>
  </si>
  <si>
    <t>Lung-PENN-107</t>
  </si>
  <si>
    <t>Lung-PENN-108</t>
  </si>
  <si>
    <t>Lung-PENN-109</t>
  </si>
  <si>
    <t>Lung-PENN-110</t>
  </si>
  <si>
    <t>Lung-PENN-111</t>
  </si>
  <si>
    <t>Lung-PENN-112</t>
  </si>
  <si>
    <t>Lung-PENN-113</t>
  </si>
  <si>
    <t>Lung-PENN-114</t>
  </si>
  <si>
    <t>adenocarcinoma (Invasive mucinous)</t>
  </si>
  <si>
    <t>Lung-PENN-115</t>
  </si>
  <si>
    <t>chronic inflammation</t>
  </si>
  <si>
    <t>Lung-PENN-116</t>
  </si>
  <si>
    <t xml:space="preserve">breast mass, smoker </t>
  </si>
  <si>
    <t>Lung-PENN-117</t>
  </si>
  <si>
    <t>Adenocarcinoma (lung primary)</t>
  </si>
  <si>
    <t>brain metastases</t>
  </si>
  <si>
    <t>Lung-PENN-118</t>
  </si>
  <si>
    <t xml:space="preserve">mild chronic inflammation </t>
  </si>
  <si>
    <t>Lymphadenopathy</t>
  </si>
  <si>
    <t>Lung-PENN-119</t>
  </si>
  <si>
    <t>Lung-PENN-120</t>
  </si>
  <si>
    <t>Lung-PENN-121</t>
  </si>
  <si>
    <t>Lung-PENN-122</t>
  </si>
  <si>
    <t>Lung-PENN-123</t>
  </si>
  <si>
    <t>Lung-PENN-124</t>
  </si>
  <si>
    <t>Lung-PENN-125</t>
  </si>
  <si>
    <t>squamous cell carcinoma</t>
  </si>
  <si>
    <t>bladder carcinoma, prostate carcinoma,basal cell carcinoma</t>
  </si>
  <si>
    <t>Lung-PENN-126</t>
  </si>
  <si>
    <t>Lung-PENN-127</t>
  </si>
  <si>
    <t>Lung-PENN-128</t>
  </si>
  <si>
    <t>Lung-PENN-129</t>
  </si>
  <si>
    <t>squamous cell carcinoma （moderately differentiated)</t>
  </si>
  <si>
    <t>Lung-PENN-130</t>
  </si>
  <si>
    <t>Lung-PENN-131</t>
  </si>
  <si>
    <t>Lung-PENN-132</t>
  </si>
  <si>
    <t>Lung-PENN-133</t>
  </si>
  <si>
    <t>COPD,ILD</t>
  </si>
  <si>
    <t>Lung-PENN-134</t>
  </si>
  <si>
    <t>Lung-PENN-135</t>
  </si>
  <si>
    <t>Lung-PENN-136</t>
  </si>
  <si>
    <t>Lung-PENN-137</t>
  </si>
  <si>
    <t>Bone metastases</t>
  </si>
  <si>
    <t>Lung-PENN-138</t>
  </si>
  <si>
    <t>Lung-PENN-139</t>
  </si>
  <si>
    <t>Lung-PENN-140</t>
  </si>
  <si>
    <t xml:space="preserve">squamous cell carcinoma </t>
  </si>
  <si>
    <t>Lung-PENN-141</t>
  </si>
  <si>
    <t xml:space="preserve"> Bronchial mucosal fragments</t>
  </si>
  <si>
    <t>Lung-PENN-142</t>
  </si>
  <si>
    <t>Lung-PENN-143</t>
  </si>
  <si>
    <t>Lung-PENN-144</t>
  </si>
  <si>
    <t xml:space="preserve"> Bronchial wall and alveolated lung parenchyma with non-specific fibrosis</t>
  </si>
  <si>
    <t>Alcohol</t>
  </si>
  <si>
    <t>Lung-PENN-145</t>
  </si>
  <si>
    <t xml:space="preserve"> squamous cell carcinoma</t>
  </si>
  <si>
    <t>Lung-PENN-146</t>
  </si>
  <si>
    <t>Brain metastases</t>
  </si>
  <si>
    <t>Lung-PENN-147</t>
  </si>
  <si>
    <t xml:space="preserve"> adenocarcinoma</t>
  </si>
  <si>
    <t>Lung-PENN-148</t>
  </si>
  <si>
    <t>cell carcinoma</t>
  </si>
  <si>
    <t>Alcohol Smoking</t>
  </si>
  <si>
    <t>Lung-PENN-149</t>
  </si>
  <si>
    <t>Lung-PENN-150</t>
  </si>
  <si>
    <t xml:space="preserve"> Lung parenchyma with congestion</t>
  </si>
  <si>
    <t>Lung-PENN-151</t>
  </si>
  <si>
    <t>Adrenal adenoma</t>
  </si>
  <si>
    <t>Lung-PENN-152</t>
  </si>
  <si>
    <t>Basal cell carcinoma of face,</t>
  </si>
  <si>
    <t>Lung-PENN-153</t>
  </si>
  <si>
    <t>Lung-PENN-154</t>
  </si>
  <si>
    <t>Necrotizing granulomas</t>
  </si>
  <si>
    <t>Lung-PENN-155</t>
  </si>
  <si>
    <t>Bone metastasis</t>
  </si>
  <si>
    <t>Lung-PENN-156</t>
  </si>
  <si>
    <t>Lung-PENN-157</t>
  </si>
  <si>
    <t>chronic 
inflammation</t>
  </si>
  <si>
    <t>Lung-PENN-158</t>
  </si>
  <si>
    <t>metastasis melanoma</t>
  </si>
  <si>
    <t>Malignant neoplasm of rectum,Malignant melanoma of left foot,Neoplasm of uncertain behavior of skin</t>
  </si>
  <si>
    <t>Lung-PENN-159</t>
  </si>
  <si>
    <t>Malignant neoplasm of colon</t>
  </si>
  <si>
    <t>Lung-PENN-160</t>
  </si>
  <si>
    <t xml:space="preserve"> malignant neoplasm involving the right parotid tail</t>
  </si>
  <si>
    <t>Lung-PENN-161</t>
  </si>
  <si>
    <t xml:space="preserve"> chronic inflammation, focal microabscess </t>
  </si>
  <si>
    <t>Lung-PENN-162</t>
  </si>
  <si>
    <t>Lung-PENN-163</t>
  </si>
  <si>
    <t>Non-caseating granulomas</t>
  </si>
  <si>
    <t>Sarcoidosis,Mass of colon</t>
  </si>
  <si>
    <t>Lung-PENN-164</t>
  </si>
  <si>
    <t xml:space="preserve"> scant bronchial mucosa</t>
  </si>
  <si>
    <t>Lung-PENN-165</t>
  </si>
  <si>
    <t>small cell neuroendocrine carcinoma (Metastatic)</t>
  </si>
  <si>
    <t>Lung-PENN-166</t>
  </si>
  <si>
    <t>Lung-PENN-167</t>
  </si>
  <si>
    <t>Lung-PENN-168</t>
  </si>
  <si>
    <t>Lung-PENN-169</t>
  </si>
  <si>
    <t>larynx cancer</t>
  </si>
  <si>
    <t>Lung-PENN-170</t>
  </si>
  <si>
    <t>Lung-PENN-171</t>
  </si>
  <si>
    <t>Lung-PENN-172</t>
  </si>
  <si>
    <t>granulomatous inflammation</t>
  </si>
  <si>
    <t>Primary uterine adenocarcinoma</t>
  </si>
  <si>
    <t>Lung-PENN-173</t>
  </si>
  <si>
    <t>Lung-PENN-174</t>
  </si>
  <si>
    <t>Lung-PENN-175</t>
  </si>
  <si>
    <t>Lung-PENN-176</t>
  </si>
  <si>
    <t>carcinoma</t>
  </si>
  <si>
    <t>Lung-PENN-177</t>
  </si>
  <si>
    <t xml:space="preserve"> carcinoma</t>
  </si>
  <si>
    <t>Lung-PENN-178</t>
  </si>
  <si>
    <t xml:space="preserve"> focal necrosis</t>
  </si>
  <si>
    <t xml:space="preserve">Alcohol </t>
  </si>
  <si>
    <t>Lung-PENN-179</t>
  </si>
  <si>
    <t xml:space="preserve"> lung parenchyma</t>
  </si>
  <si>
    <t>Lung-PENN-180</t>
  </si>
  <si>
    <t>Bone metastases, AIDS</t>
  </si>
  <si>
    <t>Lung-PENN-181</t>
  </si>
  <si>
    <t xml:space="preserve">many hepatic lesions </t>
  </si>
  <si>
    <t>Lung-PENN-182</t>
  </si>
  <si>
    <t>l renal cell carcinoma</t>
  </si>
  <si>
    <t>Lung-PENN-183</t>
  </si>
  <si>
    <t>oropharyngeal
carcinoma</t>
  </si>
  <si>
    <t>Lung-PENN-184</t>
  </si>
  <si>
    <t>Lung-PENN-185</t>
  </si>
  <si>
    <t>Hamartoma</t>
  </si>
  <si>
    <t>Lung-PENN-186</t>
  </si>
  <si>
    <t xml:space="preserve">squamous carcinoma </t>
  </si>
  <si>
    <t>Lung-PENN-187</t>
  </si>
  <si>
    <t>Lung-PENN-188</t>
  </si>
  <si>
    <t>breast cancer</t>
  </si>
  <si>
    <t>Lung-PENN-189</t>
  </si>
  <si>
    <t xml:space="preserve"> Lung with rare non-necrotizing granulomas and incidental meningothelioid 
nodules.</t>
  </si>
  <si>
    <t>Lung-PENN-190</t>
  </si>
  <si>
    <t>Lung-PENN-191</t>
  </si>
  <si>
    <t>COPD,CAD, MVC</t>
  </si>
  <si>
    <t>Lung-PENN-192</t>
  </si>
  <si>
    <t xml:space="preserve"> bronchial mucosa</t>
  </si>
  <si>
    <t xml:space="preserve"> Smoking</t>
  </si>
  <si>
    <t>Lung-PENN-193</t>
  </si>
  <si>
    <t>Lung-PENN-194</t>
  </si>
  <si>
    <t>Lung-PENN-195</t>
  </si>
  <si>
    <t>Lung-PENN-196</t>
  </si>
  <si>
    <t>Lung-PENN-197</t>
  </si>
  <si>
    <t>Cervical
     Mediastinoscopy</t>
  </si>
  <si>
    <t>Lung-PENN-198</t>
  </si>
  <si>
    <t xml:space="preserve">Adenocarcinoma </t>
  </si>
  <si>
    <t>Lung-PENN-199</t>
  </si>
  <si>
    <t>Lymphoma</t>
  </si>
  <si>
    <t>Lung-PENN-200</t>
  </si>
  <si>
    <t>Lung-PENN-201</t>
  </si>
  <si>
    <t>Lung-PENN-202</t>
  </si>
  <si>
    <t>Lung-PENN-203</t>
  </si>
  <si>
    <t>Adenocarcinoma (lepidic pattern)</t>
  </si>
  <si>
    <t>melanoma and renal cell carcinoma</t>
  </si>
  <si>
    <t>Lung-PENN-204</t>
  </si>
  <si>
    <t>Metastatic melanoma</t>
  </si>
  <si>
    <t>Melanoma</t>
  </si>
  <si>
    <t>Lung-PENN-205</t>
  </si>
  <si>
    <t>Adenocarcinoma (moderately differentiated)</t>
  </si>
  <si>
    <t>basal cell carcinoma, Esophageal cancer</t>
  </si>
  <si>
    <t>Lung-PENN-206</t>
  </si>
  <si>
    <t>Thyroid nodule</t>
  </si>
  <si>
    <t>Lung-PENN-207</t>
  </si>
  <si>
    <t>Colloid adenocarcinoma</t>
  </si>
  <si>
    <t>Lung-PENN-208</t>
  </si>
  <si>
    <t>Lung-PENN-209</t>
  </si>
  <si>
    <t>Lung-PENN-210</t>
  </si>
  <si>
    <t>Lung-PENN-211</t>
  </si>
  <si>
    <t>Lung-PENN-212</t>
  </si>
  <si>
    <t>Adenocarcinoma (moderately differentiated, with focal squamous differentiation)</t>
  </si>
  <si>
    <t>laryngeal carcinoma</t>
  </si>
  <si>
    <t>Lung-PENN-213</t>
  </si>
  <si>
    <t>Hodgkin's lymphoma</t>
  </si>
  <si>
    <t>Lung-PENN-214</t>
  </si>
  <si>
    <t>Somking</t>
  </si>
  <si>
    <t>Lung-PENN-215</t>
  </si>
  <si>
    <t>Lung-PENN-216</t>
  </si>
  <si>
    <t xml:space="preserve"> breast cancer</t>
  </si>
  <si>
    <t>Lung-PENN-217</t>
  </si>
  <si>
    <t>organizing fibrinous exudate</t>
  </si>
  <si>
    <t>Lung-PENN-218</t>
  </si>
  <si>
    <t xml:space="preserve"> cell tumor</t>
  </si>
  <si>
    <t>Lung-PENN-219</t>
  </si>
  <si>
    <t xml:space="preserve"> bronchiolar </t>
  </si>
  <si>
    <t>Lung-PENN-220</t>
  </si>
  <si>
    <t>Lung-PENN-221</t>
  </si>
  <si>
    <t>Asian/Pacific</t>
  </si>
  <si>
    <t>Lung-PENN-222</t>
  </si>
  <si>
    <t>Lung-PENN-223</t>
  </si>
  <si>
    <t>Lung-PENN-224</t>
  </si>
  <si>
    <t>Lung-PENN-225</t>
  </si>
  <si>
    <t>Lung-PENN-226</t>
  </si>
  <si>
    <t xml:space="preserve">Squamous cell carcinoma </t>
  </si>
  <si>
    <t>Lung-PENN-227</t>
  </si>
  <si>
    <t>smoking, recurrent bronchitis</t>
  </si>
  <si>
    <t>Lung-PENN-228</t>
  </si>
  <si>
    <t>Lung-PENN-229</t>
  </si>
  <si>
    <t xml:space="preserve"> Macrocytosis,Mediastinal adenopathy</t>
  </si>
  <si>
    <t>Lung-PENN-230</t>
  </si>
  <si>
    <t xml:space="preserve"> fibrosis, chronic inflammation</t>
  </si>
  <si>
    <t>Lung-PENN-231</t>
  </si>
  <si>
    <t>Lung-PENN-232</t>
  </si>
  <si>
    <t xml:space="preserve">Breast mass, smoker </t>
  </si>
  <si>
    <t>Lung-PENN-233</t>
  </si>
  <si>
    <t>Lung-PENN-234</t>
  </si>
  <si>
    <t>Breast cancer</t>
  </si>
  <si>
    <t>Lung-PENN-235</t>
  </si>
  <si>
    <t>Lung-PENN-236</t>
  </si>
  <si>
    <t>Lung-PENN-237</t>
  </si>
  <si>
    <t>squamous cell carcinoma （Poorly differentiated）</t>
  </si>
  <si>
    <t>Lung-PENN-238</t>
  </si>
  <si>
    <t>minimal acute inflammation</t>
  </si>
  <si>
    <t>Lung-PENN-239</t>
  </si>
  <si>
    <t>Prostate cancer</t>
  </si>
  <si>
    <t>Lung-PENN-240</t>
  </si>
  <si>
    <t>rectal cance</t>
  </si>
  <si>
    <t>Lung-PENN-241</t>
  </si>
  <si>
    <t>metastatic papillary thyroid cancer</t>
  </si>
  <si>
    <t>Lung-PENN-242</t>
  </si>
  <si>
    <t>Adenocarcinoma (lepidic patterns)</t>
  </si>
  <si>
    <t>Lung-PENN-243</t>
  </si>
  <si>
    <t>Lung-PENN-244</t>
  </si>
  <si>
    <t>chronic inflammation ×6</t>
  </si>
  <si>
    <t>CLL</t>
  </si>
  <si>
    <t>Lung-PENN-245</t>
  </si>
  <si>
    <t>Lung-PENN-246</t>
  </si>
  <si>
    <t>Lung-PENN-247</t>
  </si>
  <si>
    <t>Lung-PENN-248</t>
  </si>
  <si>
    <t>Lung-PENN-249</t>
  </si>
  <si>
    <t>Lung-PENN-250</t>
  </si>
  <si>
    <t>Malignant melanoma of arm</t>
  </si>
  <si>
    <t>Lung-PENN-251</t>
  </si>
  <si>
    <t>Lung-PENN-252</t>
  </si>
  <si>
    <t>Lung-PENN-253</t>
  </si>
  <si>
    <t>Lung-PENN-254</t>
  </si>
  <si>
    <t>Lung-PENN-255</t>
  </si>
  <si>
    <t>Lung-PENN-256</t>
  </si>
  <si>
    <t>Lung-PENN-257</t>
  </si>
  <si>
    <t>Lung-PENN-258</t>
  </si>
  <si>
    <t>Adenocarcinoma (Metastatic)</t>
  </si>
  <si>
    <t>Lung-PENN-259</t>
  </si>
  <si>
    <t xml:space="preserve">Squamous cell carcinoma (moderately differentiated) </t>
  </si>
  <si>
    <t>Lung-PENN-260</t>
  </si>
  <si>
    <t>Lung-PENN-261</t>
  </si>
  <si>
    <t>Adenocarcinoma (lepidic and papillary pattern)</t>
  </si>
  <si>
    <t>Lung-PENN-262</t>
  </si>
  <si>
    <t>Lung-PENN-263</t>
  </si>
  <si>
    <t>rounded atelectasis</t>
  </si>
  <si>
    <t>Lung-PENN-264</t>
  </si>
  <si>
    <t>cervical cancer</t>
  </si>
  <si>
    <t>Lung-PENN-265</t>
  </si>
  <si>
    <t>Lung-PENN-266</t>
  </si>
  <si>
    <t>Lung-PENN-267</t>
  </si>
  <si>
    <t>Colon cancer</t>
  </si>
  <si>
    <t>Lung-PENN-268</t>
  </si>
  <si>
    <t>smoker,Secondary malignant neoplasm of bone and bone marrow</t>
  </si>
  <si>
    <t>Lung-PENN-269</t>
  </si>
  <si>
    <t>Lung-PENN-270</t>
  </si>
  <si>
    <t>sqaumous cell carcinoma</t>
  </si>
  <si>
    <t>Lung-PENN-271</t>
  </si>
  <si>
    <t xml:space="preserve"> pulmonary infarct</t>
  </si>
  <si>
    <t>Lung-PENN-272</t>
  </si>
  <si>
    <t>adenocarcinoma (Poorly differentiated )</t>
  </si>
  <si>
    <t xml:space="preserve"> </t>
  </si>
  <si>
    <t>Lung-PENN-273</t>
  </si>
  <si>
    <t>chronic inflammation, fibrosis</t>
  </si>
  <si>
    <t>Squamous cell carcinoma, left leg status post XRT</t>
  </si>
  <si>
    <t>Lung-PENN-274</t>
  </si>
  <si>
    <t>Lung-PENN-275</t>
  </si>
  <si>
    <t xml:space="preserve"> Benign neoplasm of skin, melanoma</t>
  </si>
  <si>
    <t>Lung-PENN-276</t>
  </si>
  <si>
    <t>bronchial asthma</t>
  </si>
  <si>
    <t xml:space="preserve"> Pulmonary Mycobacterium avium-intracellulare infection</t>
  </si>
  <si>
    <t>Lung-PENN-277</t>
  </si>
  <si>
    <t>bone tumor versus metastasis</t>
  </si>
  <si>
    <t>Lung-PENN-278</t>
  </si>
  <si>
    <t>cutaneous melanoma</t>
  </si>
  <si>
    <t>Lung-PENN-279</t>
  </si>
  <si>
    <t>Lung-PENN-280</t>
  </si>
  <si>
    <t>Lung-PENN-281</t>
  </si>
  <si>
    <t>American Indian or Alaska Native</t>
  </si>
  <si>
    <t xml:space="preserve">Malignant mesothelioma </t>
  </si>
  <si>
    <t>Malignant neoplasm of tunica vaginalis</t>
  </si>
  <si>
    <t>Lung-PENN-282</t>
  </si>
  <si>
    <t xml:space="preserve"> pulmonary adenocarcinoma</t>
  </si>
  <si>
    <t>Lung-PENN-283</t>
  </si>
  <si>
    <t>adenocarcinoma (Invasive pulmonary)</t>
  </si>
  <si>
    <t>Lung-PENN-284</t>
  </si>
  <si>
    <t>Small cell carcinoma</t>
  </si>
  <si>
    <t>Lung-PENN-285</t>
  </si>
  <si>
    <t>Malignant sarcomatoid tumor</t>
  </si>
  <si>
    <t>Lung-PENN-286</t>
  </si>
  <si>
    <t>Lung-PENN-287</t>
  </si>
  <si>
    <t xml:space="preserve"> Metastatic renal cell carcinoma</t>
  </si>
  <si>
    <t>Lung-PENN-288</t>
  </si>
  <si>
    <t>Lung-PENN-289</t>
  </si>
  <si>
    <t>drug effect</t>
  </si>
  <si>
    <t>Malignant peripheral nerve sheath tumor.</t>
  </si>
  <si>
    <t>Lung-PENN-290</t>
  </si>
  <si>
    <t>Lung-PENN-291</t>
  </si>
  <si>
    <t>Lung-PENN-292</t>
  </si>
  <si>
    <t>Lung-PENN-293</t>
  </si>
  <si>
    <t>Lung-PENN-294</t>
  </si>
  <si>
    <t xml:space="preserve">granulomas (necrotizing) </t>
  </si>
  <si>
    <t>Secondary malignant neoplasm of brain and spinal cord</t>
  </si>
  <si>
    <t>Lung-PENN-295</t>
  </si>
  <si>
    <t>marked fibrosis and mild chronic inflammation</t>
  </si>
  <si>
    <t>Lung-PENN-296</t>
  </si>
  <si>
    <t>fibous tissue</t>
  </si>
  <si>
    <t>Lung-PENN-297</t>
  </si>
  <si>
    <t>organizing pneumonia and associated 
necrotizing/caseating granuloma</t>
  </si>
  <si>
    <t>Lung-PENN-298</t>
  </si>
  <si>
    <t>hamartoma ×2</t>
  </si>
  <si>
    <t>Lung-PENN-299</t>
  </si>
  <si>
    <t xml:space="preserve"> colonic primary</t>
  </si>
  <si>
    <t>colon cancer,</t>
  </si>
  <si>
    <t>Lung-PENN-300</t>
  </si>
  <si>
    <t>Lung-PENN-301</t>
  </si>
  <si>
    <t>Lung-PENN-302</t>
  </si>
  <si>
    <t>Lung-PENN-303</t>
  </si>
  <si>
    <t xml:space="preserve">inflammation
</t>
  </si>
  <si>
    <t>Lung-PENN-304</t>
  </si>
  <si>
    <t>Lung-PENN-305</t>
  </si>
  <si>
    <t>Lung-PENN-306</t>
  </si>
  <si>
    <t>Lung-PENN-307</t>
  </si>
  <si>
    <t>Lung-PENN-308</t>
  </si>
  <si>
    <t>Lung-PENN-309</t>
  </si>
  <si>
    <t xml:space="preserve">Carcinoma </t>
  </si>
  <si>
    <t>smoking </t>
  </si>
  <si>
    <t>Lung-PENN-310</t>
  </si>
  <si>
    <t>Carcinoma of right breast metastatic to lung</t>
  </si>
  <si>
    <t>Lung-PENN-311</t>
  </si>
  <si>
    <t>Lung-PENN-312</t>
  </si>
  <si>
    <t>Lung-PENN-313</t>
  </si>
  <si>
    <t>Lung-PENN-314</t>
  </si>
  <si>
    <t xml:space="preserve"> smoker,Multiple thyroid nodules</t>
  </si>
  <si>
    <t>Lung-PENN-315</t>
  </si>
  <si>
    <t>Lung-PENN-316</t>
  </si>
  <si>
    <t xml:space="preserve"> hamartoma</t>
  </si>
  <si>
    <t>Lung-PENN-317</t>
  </si>
  <si>
    <t>Lung-PENN-318</t>
  </si>
  <si>
    <t xml:space="preserve">Non-necrotizing  granulomas </t>
  </si>
  <si>
    <t>Lung-PENN-319</t>
  </si>
  <si>
    <t>Squamous cells carcinoma</t>
  </si>
  <si>
    <t>LEFT pyriform sinus SCCHN</t>
  </si>
  <si>
    <t>Lung-PENN-320</t>
  </si>
  <si>
    <t>Lung-PENN-321</t>
  </si>
  <si>
    <t>Lung-PENN-322</t>
  </si>
  <si>
    <t>Lung-PENN-323</t>
  </si>
  <si>
    <t>Lung-PENN-324</t>
  </si>
  <si>
    <t>Moderately differentiated adenocarcinoma</t>
  </si>
  <si>
    <t>Lung-PENN-325</t>
  </si>
  <si>
    <t>Lung-PENN-326</t>
  </si>
  <si>
    <t>Adenocarcinoma （papillary pattern and mucinous features, well-
     differentiated）</t>
  </si>
  <si>
    <t>Lung-PENN-327</t>
  </si>
  <si>
    <t>Lung-PENN-328</t>
  </si>
  <si>
    <t>Lung-PENN-329</t>
  </si>
  <si>
    <t>Adenocarcinoma with solid and acinar patterns</t>
  </si>
  <si>
    <t>Lung-PENN-330</t>
  </si>
  <si>
    <t>metastatic urothelial cell carcinoma</t>
  </si>
  <si>
    <t>Bladder cancer</t>
  </si>
  <si>
    <t>Lung-PENN-331</t>
  </si>
  <si>
    <t>Lung-PENN-332</t>
  </si>
  <si>
    <t>Lung-PENN-333</t>
  </si>
  <si>
    <t>bladder cancer,</t>
  </si>
  <si>
    <t>Lung-PENN-334</t>
  </si>
  <si>
    <t>Lung-PENN-335</t>
  </si>
  <si>
    <t>Lung-PENN-336</t>
  </si>
  <si>
    <t>Adenocarcinoma with mucinous features present</t>
  </si>
  <si>
    <t>Lung-PENN-337</t>
  </si>
  <si>
    <t>Lung-PENN-338</t>
  </si>
  <si>
    <t>Lung-PENN-339</t>
  </si>
  <si>
    <t>Lung-PENN-340</t>
  </si>
  <si>
    <t>Lung-PENN-341</t>
  </si>
  <si>
    <t>Lung-PENN-342</t>
  </si>
  <si>
    <t>Lung-PENN-343</t>
  </si>
  <si>
    <t>Lung-PENN-344</t>
  </si>
  <si>
    <t>Colon cancer,BOOP</t>
  </si>
  <si>
    <t>Lung-PENN-345</t>
  </si>
  <si>
    <t>Lung parenchyma</t>
  </si>
  <si>
    <t>Lung-PENN-346</t>
  </si>
  <si>
    <t>Lung-PENN-347</t>
  </si>
  <si>
    <t>Lung-PENN-348</t>
  </si>
  <si>
    <t>Invasive adenocarcinoma (moderately differentiated, lepidic and acinar patterns, lung primary)</t>
  </si>
  <si>
    <t>Lung-PENN-349</t>
  </si>
  <si>
    <t>Squamous cell carcinoma present</t>
  </si>
  <si>
    <t>Lung-PENN-350</t>
  </si>
  <si>
    <t>Lung-PENN-351</t>
  </si>
  <si>
    <t>Adenocarcinoma (solid pattern and signet ring features)</t>
  </si>
  <si>
    <t>Lung-PENN-352</t>
  </si>
  <si>
    <t>Lung-PENN-353</t>
  </si>
  <si>
    <t>Lung-PENN-354</t>
  </si>
  <si>
    <t>Lung-PENN-355</t>
  </si>
  <si>
    <t xml:space="preserve"> mucinous adenocacinoma</t>
  </si>
  <si>
    <t>Lung-PENN-356</t>
  </si>
  <si>
    <t>Lung-PENN-357</t>
  </si>
  <si>
    <t>Malignant neoplasm of corpus uteri</t>
  </si>
  <si>
    <t>Lung-PENN-358</t>
  </si>
  <si>
    <t>Lung-PENN-359</t>
  </si>
  <si>
    <t>Lung-PENN-360</t>
  </si>
  <si>
    <t>Lung-PENN-361</t>
  </si>
  <si>
    <t>Lung-PENN-362</t>
  </si>
  <si>
    <t>Hodgkin's disease,Basal cell carcinoma</t>
  </si>
  <si>
    <t>Lung-PENN-363</t>
  </si>
  <si>
    <t>Lung-PENN-364</t>
  </si>
  <si>
    <t>Lung-PENN-365</t>
  </si>
  <si>
    <t xml:space="preserve"> Necrotizing granulomatous inflammation</t>
  </si>
  <si>
    <t>Lung-PENN-366</t>
  </si>
  <si>
    <t>Breast cancer, Secondary malignant neoplasm of brain and spinal cord</t>
  </si>
  <si>
    <t>Lung-PENN-367</t>
  </si>
  <si>
    <t>fibrosis and chronic inflammation</t>
  </si>
  <si>
    <t>Lung-PENN-368</t>
  </si>
  <si>
    <t>Adenocarcinoma (moderately differentiated,lepidic type)</t>
  </si>
  <si>
    <t>Lung-PENN-369</t>
  </si>
  <si>
    <t>mild chronic inflammation</t>
  </si>
  <si>
    <t xml:space="preserve"> Melanoma of eye,Sarcoid</t>
  </si>
  <si>
    <t>Lung-PENN-370</t>
  </si>
  <si>
    <t>Lung-PENN-371</t>
  </si>
  <si>
    <t>Lung-PENN-372</t>
  </si>
  <si>
    <t>Lung-PENN-373</t>
  </si>
  <si>
    <t>Lung-PENN-374</t>
  </si>
  <si>
    <t>Poorly differentiated carcinoma</t>
  </si>
  <si>
    <t>Metastatic melanoma to lung</t>
  </si>
  <si>
    <t>Lung-PENN-375</t>
  </si>
  <si>
    <t>basal cell carcinoma of the face</t>
  </si>
  <si>
    <t>Lung-PENN-376</t>
  </si>
  <si>
    <t xml:space="preserve"> HTN </t>
  </si>
  <si>
    <t>Lung-PENN-377</t>
  </si>
  <si>
    <t>colonic cancer, Liver mass</t>
  </si>
  <si>
    <t>Lung-PENN-378</t>
  </si>
  <si>
    <t>Lung-PENN-379</t>
  </si>
  <si>
    <t>Sarcoid</t>
  </si>
  <si>
    <t>Lung-PENN-380</t>
  </si>
  <si>
    <t>Lung-PENN-381</t>
  </si>
  <si>
    <t>Lung-PENN-382</t>
  </si>
  <si>
    <t>Lung-PENN-383</t>
  </si>
  <si>
    <t>Lung-PENN-384</t>
  </si>
  <si>
    <t>Lung-PENN-385</t>
  </si>
  <si>
    <t>Lung-PENN-386</t>
  </si>
  <si>
    <t>Lung-PENN-387</t>
  </si>
  <si>
    <t>Lung-PENN-388</t>
  </si>
  <si>
    <t>focal coagulative necrosis</t>
  </si>
  <si>
    <t>Alohol</t>
  </si>
  <si>
    <t>Lung-PENN-389</t>
  </si>
  <si>
    <t>Lung-PENN-390</t>
  </si>
  <si>
    <t>Lung-PENN-391</t>
  </si>
  <si>
    <t>Lung-PENN-392</t>
  </si>
  <si>
    <t>Lung-PENN-393</t>
  </si>
  <si>
    <t>Lung-PENN-394</t>
  </si>
  <si>
    <t>Metastatic breast cancer, right invasive ductal carcinoma</t>
  </si>
  <si>
    <t>Lung-PENN-395</t>
  </si>
  <si>
    <t>Lung-PENN-396</t>
  </si>
  <si>
    <t>HIV</t>
  </si>
  <si>
    <t>Lung-PENN-397</t>
  </si>
  <si>
    <t>Lung-PENN-398</t>
  </si>
  <si>
    <t>pleomorphic carcinoma</t>
  </si>
  <si>
    <t>Lung-PENN-399</t>
  </si>
  <si>
    <t xml:space="preserve">bronchial mucosa </t>
  </si>
  <si>
    <t>Lung-PENN-400</t>
  </si>
  <si>
    <t xml:space="preserve"> cell carcinoma</t>
  </si>
  <si>
    <t>Lung-PENN-401</t>
  </si>
  <si>
    <t xml:space="preserve"> Atypical lymphoid infiltrate</t>
  </si>
  <si>
    <t>Lung-PENN-402</t>
  </si>
  <si>
    <t>Lung-PENN-403</t>
  </si>
  <si>
    <t>sarcomatoid carcinoma (Poorly differentiated, parotid primary)</t>
  </si>
  <si>
    <t>Lung-PENN-404</t>
  </si>
  <si>
    <t>Bronchial mucosal fragments</t>
  </si>
  <si>
    <t>Lung-PENN-405</t>
  </si>
  <si>
    <t xml:space="preserve">Spindle cell carcinoma </t>
  </si>
  <si>
    <t>Lung-PENN-406</t>
  </si>
  <si>
    <t xml:space="preserve">Adenocarcinoma
</t>
  </si>
  <si>
    <t>Hodgkin's lymphoma,adenomatous polyp of colon,breast cancer</t>
  </si>
  <si>
    <t>Lung-PENN-407</t>
  </si>
  <si>
    <t xml:space="preserve"> small cell carcinoma</t>
  </si>
  <si>
    <t>Lung-PENN-408</t>
  </si>
  <si>
    <t>B-cell lymphoma</t>
  </si>
  <si>
    <t>lymphoma </t>
  </si>
  <si>
    <t>Lung-PENN-409</t>
  </si>
  <si>
    <t>Black Hispanic</t>
  </si>
  <si>
    <t>scar tissue</t>
  </si>
  <si>
    <t xml:space="preserve"> metastatic lesion proximal humerus</t>
  </si>
  <si>
    <t>Lung-PENN-410</t>
  </si>
  <si>
    <t>Lung-PENN-411</t>
  </si>
  <si>
    <t xml:space="preserve">neurondocrine tumor </t>
  </si>
  <si>
    <t>Lung-PENN-412</t>
  </si>
  <si>
    <t>alveolated lung parenchyma</t>
  </si>
  <si>
    <t>Lung-PENN-413</t>
  </si>
  <si>
    <t>Pneumococcal bacteremia</t>
  </si>
  <si>
    <t>Lung-PENN-414</t>
  </si>
  <si>
    <t>Limited specimen showing dense lymphoplasmacytic infiltrate</t>
  </si>
  <si>
    <t>Lung-PENN-415</t>
  </si>
  <si>
    <t>carcinoid （well differentiated)</t>
  </si>
  <si>
    <t>Lung-PENN-416</t>
  </si>
  <si>
    <t>Lung-PENN-417</t>
  </si>
  <si>
    <t>Lung-PENN-418</t>
  </si>
  <si>
    <t xml:space="preserve"> metastatic 
leiomyosarcoma</t>
  </si>
  <si>
    <t>Lung-PENN-419</t>
  </si>
  <si>
    <t>Lung-PENN-420</t>
  </si>
  <si>
    <t>Scant fragments of bronchial mucosa</t>
  </si>
  <si>
    <t>Lung-PENN-421</t>
  </si>
  <si>
    <t>squamous cell carcinoma (Metastatic)</t>
  </si>
  <si>
    <t>oropharyngeal SCCHN</t>
  </si>
  <si>
    <t>Lung-PENN-422</t>
  </si>
  <si>
    <t>Lung-PENN-423</t>
  </si>
  <si>
    <t>small cell carcinoma</t>
  </si>
  <si>
    <t>Brain metastasis</t>
  </si>
  <si>
    <t>Lung-PENN-424</t>
  </si>
  <si>
    <t>Lung-PENN-425</t>
  </si>
  <si>
    <t>Lung-PENN-426</t>
  </si>
  <si>
    <t>Lung-PENN-427</t>
  </si>
  <si>
    <t>Lung-PENN-428</t>
  </si>
  <si>
    <t>Metastatic renal cell carcinoma</t>
  </si>
  <si>
    <t>Renal cell cancer</t>
  </si>
  <si>
    <t>Lung-PENN-429</t>
  </si>
  <si>
    <t>Lung-PENN-430</t>
  </si>
  <si>
    <t>Lung-PENN-431</t>
  </si>
  <si>
    <t>benign bronchial mucosa</t>
  </si>
  <si>
    <t>Lung-PENN-432</t>
  </si>
  <si>
    <t xml:space="preserve"> lung parenchyma with patchy mild chronic interstitial 
inflammation</t>
  </si>
  <si>
    <t>Lung-PENN-433</t>
  </si>
  <si>
    <t>Lung-PENN-434</t>
  </si>
  <si>
    <t>Lung-PENN-435</t>
  </si>
  <si>
    <t>Lung-PENN-436</t>
  </si>
  <si>
    <t>Lung-PENN-437</t>
  </si>
  <si>
    <t>Lung-PENN-438</t>
  </si>
  <si>
    <t>Primary esophageal squamous cell carcinoma</t>
  </si>
  <si>
    <t>Lung-PENN-439</t>
  </si>
  <si>
    <t>sarcoidosis, Hodgkin's disease</t>
  </si>
  <si>
    <t>Lung-PENN-440</t>
  </si>
  <si>
    <t>Adenocarcinoma, moderately differentiated</t>
  </si>
  <si>
    <t>Lung-PENN-441</t>
  </si>
  <si>
    <t>lymphadenopathy), mediastinal</t>
  </si>
  <si>
    <t>Lung-PENN-442</t>
  </si>
  <si>
    <t>Carcinoma</t>
  </si>
  <si>
    <t xml:space="preserve">bladder cancer,lymphoma </t>
  </si>
  <si>
    <t>Lung-PENN-443</t>
  </si>
  <si>
    <t>Lung-PENN-444</t>
  </si>
  <si>
    <t>lung cancer, mets brain lesion, COPD</t>
  </si>
  <si>
    <t>Lung-PENN-445</t>
  </si>
  <si>
    <t>Lung-PENN-446</t>
  </si>
  <si>
    <t>Lung-PENN-447</t>
  </si>
  <si>
    <t>Hodgkin lymphoma</t>
  </si>
  <si>
    <t>Lung-PENN-448</t>
  </si>
  <si>
    <t>Lung-PENN-449</t>
  </si>
  <si>
    <t>Lung-PENN-450</t>
  </si>
  <si>
    <t>Uterine cancer</t>
  </si>
  <si>
    <t>Lung-PENN-451</t>
  </si>
  <si>
    <t>Lung-PENN-452</t>
  </si>
  <si>
    <t>Lung-PENN-453</t>
  </si>
  <si>
    <t>Lung-PENN-454</t>
  </si>
  <si>
    <t>Lung-PENN-455</t>
  </si>
  <si>
    <t>Lung-PENN-456</t>
  </si>
  <si>
    <t>Lung-PENN-457</t>
  </si>
  <si>
    <t>Lung-PENN-458</t>
  </si>
  <si>
    <t>Minimally invasive adenocarcinoma</t>
  </si>
  <si>
    <t>Lung-PENN-459</t>
  </si>
  <si>
    <t>malignant neoplasm of gastrointestinal tract</t>
  </si>
  <si>
    <t>Lung-PENN-460</t>
  </si>
  <si>
    <t>Lung-PENN-461</t>
  </si>
  <si>
    <t>Leiomyosarcoma (metastatic)</t>
  </si>
  <si>
    <t xml:space="preserve"> Left breast cancer, rectal cancer, pancreatic cancer, HCV</t>
  </si>
  <si>
    <t>Lung-PENN-462</t>
  </si>
  <si>
    <t>Lung-PENN-463</t>
  </si>
  <si>
    <t>Lung-PENN-464</t>
  </si>
  <si>
    <t>unknown</t>
  </si>
  <si>
    <t>Lung-PENN-465</t>
  </si>
  <si>
    <t>Lung-PENN-466</t>
  </si>
  <si>
    <t xml:space="preserve"> malignant melanoma
(Metastatic)</t>
  </si>
  <si>
    <t>Lung-PENN-467</t>
  </si>
  <si>
    <t>Lung-PENN-468</t>
  </si>
  <si>
    <t>Lung-PENN-469</t>
  </si>
  <si>
    <t>Lung-PENN-470</t>
  </si>
  <si>
    <t>American Indian</t>
  </si>
  <si>
    <t>TB</t>
  </si>
  <si>
    <t>Lung-PENN-471</t>
  </si>
  <si>
    <t>Bronchial mucosa</t>
  </si>
  <si>
    <t>Lung-PENN-472</t>
  </si>
  <si>
    <t>invasive ductal carcinoma of the left breast，</t>
  </si>
  <si>
    <t>Lung-PENN-473</t>
  </si>
  <si>
    <t>Lung-PENN-474</t>
  </si>
  <si>
    <t>large B-cell lymphoma</t>
  </si>
  <si>
    <t>Lung-PENN-475</t>
  </si>
  <si>
    <t>Lung-PENN-476</t>
  </si>
  <si>
    <t>Lung-PENN-477</t>
  </si>
  <si>
    <t>Lung-PENN-478</t>
  </si>
  <si>
    <t>Lung-PENN-479</t>
  </si>
  <si>
    <t>Lung-PENN-480</t>
  </si>
  <si>
    <t>Lung-PENN-481</t>
  </si>
  <si>
    <t>Non-small cell carcinoma</t>
  </si>
  <si>
    <t>Larynx cancer,neck mass</t>
  </si>
  <si>
    <t>Lung-PENN-482</t>
  </si>
  <si>
    <t>squamous cell carcinoma (Poorly differentiated)</t>
  </si>
  <si>
    <t>Lung-PENN-483</t>
  </si>
  <si>
    <t>Invasive mucinous adenocarcinoma</t>
  </si>
  <si>
    <t>Lung-PENN-484</t>
  </si>
  <si>
    <t>Lung-PENN-485</t>
  </si>
  <si>
    <t>Lung-PENN-486</t>
  </si>
  <si>
    <t>Lung-PENN-487</t>
  </si>
  <si>
    <t>Lung-PENN-488</t>
  </si>
  <si>
    <t>Lung-PENN-489</t>
  </si>
  <si>
    <t>Lung-PENN-490</t>
  </si>
  <si>
    <t>chronic inflammation, post-radiation changes</t>
  </si>
  <si>
    <t>Rectal cancer</t>
  </si>
  <si>
    <t>Lung-PENN-491</t>
  </si>
  <si>
    <t>melanoma</t>
  </si>
  <si>
    <t>Lung-PENN-492</t>
  </si>
  <si>
    <t>Marginal zone lymphoma</t>
  </si>
  <si>
    <t>Lung-PENN-493</t>
  </si>
  <si>
    <t xml:space="preserve">fibrous
后续病理adenocarcinoma </t>
  </si>
  <si>
    <t>Lung-PENN-494</t>
  </si>
  <si>
    <t>Lung-PENN-495</t>
  </si>
  <si>
    <t>moderate chronic inflammatory</t>
  </si>
  <si>
    <t>Lung-PENN-496</t>
  </si>
  <si>
    <t>Adenopathy</t>
  </si>
  <si>
    <t>Lung-PENN-497</t>
  </si>
  <si>
    <t>no specific pathologic change
后续病理Adenocarcinoma</t>
  </si>
  <si>
    <t>Lung-PENN-498</t>
  </si>
  <si>
    <t>Lung-PENN-499</t>
  </si>
  <si>
    <t xml:space="preserve">HTN, </t>
  </si>
  <si>
    <t>Lung-PENN-500</t>
  </si>
  <si>
    <t>bronchial mucosal ulceration</t>
  </si>
  <si>
    <t>metastatic pancreatic cancer</t>
  </si>
  <si>
    <t>Lung-PENN-501</t>
  </si>
  <si>
    <t>Lung-PENN-502</t>
  </si>
  <si>
    <t xml:space="preserve">renal cell sarcoma, Thyroid cancer </t>
  </si>
  <si>
    <t>Lung-PENN-503</t>
  </si>
  <si>
    <t>Lung-PENN-504</t>
  </si>
  <si>
    <t>Lung-PENN-505</t>
  </si>
  <si>
    <t>Lung-PENN-506</t>
  </si>
  <si>
    <t>Lung-PENN-507</t>
  </si>
  <si>
    <t>Lung-PENN-508</t>
  </si>
  <si>
    <t>metastatic renal cell
carcinoma</t>
  </si>
  <si>
    <t>Renal cell carcinoma,  Mediastinal lymphadenopathy, breast cancer</t>
  </si>
  <si>
    <t>Lung-PENN-509</t>
  </si>
  <si>
    <t>Malignant melanoma (metastatic)</t>
  </si>
  <si>
    <t>metastatic melanoma and pancreatic neuroendocrine tumor</t>
  </si>
  <si>
    <t>Lung-PENN-510</t>
  </si>
  <si>
    <t>Lung-PENN-511</t>
  </si>
  <si>
    <t xml:space="preserve"> Metastatic adenocarcinoma</t>
  </si>
  <si>
    <t>Lung-PENN-512</t>
  </si>
  <si>
    <t>Lung-PENN-513</t>
  </si>
  <si>
    <t>Lung-PENN-514</t>
  </si>
  <si>
    <t xml:space="preserve"> adenocarcinoma </t>
  </si>
  <si>
    <t>Lung-PENN-515</t>
  </si>
  <si>
    <t>Lung-PENN-516</t>
  </si>
  <si>
    <t xml:space="preserve"> Necrotizing granulomas</t>
  </si>
  <si>
    <t>Lung-PENN-517</t>
  </si>
  <si>
    <t>lung cancer with metastasis to the brain</t>
  </si>
  <si>
    <t>Lung-PENN-518</t>
  </si>
  <si>
    <t>Lung-PENN-519</t>
  </si>
  <si>
    <t>necrotizing granulomas</t>
  </si>
  <si>
    <t>Lung-PENN-520</t>
  </si>
  <si>
    <t>Lung-PENN-521</t>
  </si>
  <si>
    <t>Malignant neoplasm of female breast</t>
  </si>
  <si>
    <t>Lung-PENN-522</t>
  </si>
  <si>
    <t>Lung-PENN-523</t>
  </si>
  <si>
    <t>squamous cell carcinoma of unknown origin</t>
  </si>
  <si>
    <t>Lung-PENN-524</t>
  </si>
  <si>
    <t>carcinoma,</t>
  </si>
  <si>
    <t>Right breast cancer</t>
  </si>
  <si>
    <t>Lung-PENN-525</t>
  </si>
  <si>
    <t>Lung-PENN-526</t>
  </si>
  <si>
    <t>Lung-PENN-527</t>
  </si>
  <si>
    <t xml:space="preserve">:Benign lung parenchyma </t>
  </si>
  <si>
    <t>Lung-PENN-528</t>
  </si>
  <si>
    <t>IgG4-related disease</t>
  </si>
  <si>
    <t>Lung-PENN-529</t>
  </si>
  <si>
    <t>Lung-PENN-530</t>
  </si>
  <si>
    <t>brain metastases, status post craniotomy</t>
  </si>
  <si>
    <t>Lung-PENN-531</t>
  </si>
  <si>
    <t>White Hispanic</t>
  </si>
  <si>
    <t>Squamous cell carcinoma, moderately differentiated</t>
  </si>
  <si>
    <t>oropharyngeal cancer</t>
  </si>
  <si>
    <t>Lung-PENN-532</t>
  </si>
  <si>
    <t>Lung-PENN-533</t>
  </si>
  <si>
    <t>Mostly necrosis with scant crushed cells</t>
  </si>
  <si>
    <t>Lung-PENN-534</t>
  </si>
  <si>
    <t>Lung-PENN-535</t>
  </si>
  <si>
    <t>Lung-PENN-536</t>
  </si>
  <si>
    <t>Lung-PENN-537</t>
  </si>
  <si>
    <t>Lung-PENN-538</t>
  </si>
  <si>
    <t>Lung-PENN-539</t>
  </si>
  <si>
    <t>Lung-PENN-540</t>
  </si>
  <si>
    <t>Lung-PENN-541</t>
  </si>
  <si>
    <t>skin cancer</t>
  </si>
  <si>
    <t>Lung-PENN-542</t>
  </si>
  <si>
    <t xml:space="preserve"> Extensively denuded mucosa</t>
  </si>
  <si>
    <t>Lung-PENN-543</t>
  </si>
  <si>
    <t>Lung-PENN-544</t>
  </si>
  <si>
    <t>Lung-PENN-545</t>
  </si>
  <si>
    <t>Lung-PENN-546</t>
  </si>
  <si>
    <t>mild interstitial fibrosis</t>
  </si>
  <si>
    <t>lymphoma,</t>
  </si>
  <si>
    <t>Lung-PENN-547</t>
  </si>
  <si>
    <t>Lung-PENN-548</t>
  </si>
  <si>
    <t>smoker,</t>
  </si>
  <si>
    <t>Lung-PENN-549</t>
  </si>
  <si>
    <t>adenocarcinoma/adenocarcinoma in situ</t>
  </si>
  <si>
    <t>pulmonary embolus</t>
  </si>
  <si>
    <t>Lung-PENN-550</t>
  </si>
  <si>
    <t>Multiple fragments</t>
  </si>
  <si>
    <t>Lung-PENN-551</t>
  </si>
  <si>
    <t>Lung-PENN-552</t>
  </si>
  <si>
    <t xml:space="preserve"> Adenocarcinoma in-situ</t>
  </si>
  <si>
    <t>Lung-PENN-553</t>
  </si>
  <si>
    <t xml:space="preserve"> Fragments of fibrous tissue and associated adipose tissue with mild 
chronic </t>
  </si>
  <si>
    <t>alcohol</t>
  </si>
  <si>
    <t>Lung-PENN-554</t>
  </si>
  <si>
    <t>tonsillar squamous cell carcinoma</t>
  </si>
  <si>
    <t>Lung-PENN-555</t>
  </si>
  <si>
    <t>mixed T- and B-cell infiltrate</t>
  </si>
  <si>
    <t>Lung-PENN-556</t>
  </si>
  <si>
    <t>kidney cancer,Skin cancer,Bladder cancer</t>
  </si>
  <si>
    <t>Lung-PENN-557</t>
  </si>
  <si>
    <t>Lung-PENN-558</t>
  </si>
  <si>
    <t>ovarian cancer</t>
  </si>
  <si>
    <t>Lung-PENN-559</t>
  </si>
  <si>
    <t>Carcinoid tumor</t>
  </si>
  <si>
    <t>Lung-PENN-560</t>
  </si>
  <si>
    <t>Lung-PENN-561</t>
  </si>
  <si>
    <t>Lung-PENN-562</t>
  </si>
  <si>
    <t>Lung-PENN-563</t>
  </si>
  <si>
    <t xml:space="preserve"> Adenomatous colon polyp,Metastatic disease</t>
  </si>
  <si>
    <t>Lung-PENN-564</t>
  </si>
  <si>
    <t xml:space="preserve"> smoking</t>
  </si>
  <si>
    <t>Lung-PENN-565</t>
  </si>
  <si>
    <t>Lung-PENN-566</t>
  </si>
  <si>
    <t>Lung-PENN-567</t>
  </si>
  <si>
    <t>Adenoid cystic carcinoma (metastatic)</t>
  </si>
  <si>
    <t>Prostate cancer, Colon cancer metastasized to liver</t>
  </si>
  <si>
    <t>Lung-PENN-568</t>
  </si>
  <si>
    <t>Lung-PENN-569</t>
  </si>
  <si>
    <t>Lung-PENN-570</t>
  </si>
  <si>
    <t>Lung-PENN-571</t>
  </si>
  <si>
    <t>Lung-PENN-572</t>
  </si>
  <si>
    <t xml:space="preserve">Small cell carcinoma </t>
  </si>
  <si>
    <t>Transitional Cell Carcinoma of Bladder</t>
  </si>
  <si>
    <t>Lung-PENN-573</t>
  </si>
  <si>
    <t>Lung-PENN-574</t>
  </si>
  <si>
    <t>Hepatitis C</t>
  </si>
  <si>
    <t>Lung-PENN-575</t>
  </si>
  <si>
    <t>Lung-PENN-576</t>
  </si>
  <si>
    <t>breast cancer,</t>
  </si>
  <si>
    <t>Lung-PENN-577</t>
  </si>
  <si>
    <t>Lung-PENN-578</t>
  </si>
  <si>
    <t>Lung-PENN-579</t>
  </si>
  <si>
    <t>Lung-PENN-580</t>
  </si>
  <si>
    <t> thyroid cancer</t>
  </si>
  <si>
    <t>Lung-PENN-581</t>
  </si>
  <si>
    <t>organizing pneumonia</t>
  </si>
  <si>
    <t>Parotid cancer</t>
  </si>
  <si>
    <t>Lung-PENN-582</t>
  </si>
  <si>
    <t xml:space="preserve">Acute and chronic inflammatory </t>
  </si>
  <si>
    <t>Lung-PENN-583</t>
  </si>
  <si>
    <t>Poorly differentiated squamous carcinoma</t>
  </si>
  <si>
    <t>Langerhans' cell histocytosis</t>
  </si>
  <si>
    <t>Lung-PENN-584</t>
  </si>
  <si>
    <t>Lung-PENN-585</t>
  </si>
  <si>
    <t>Lung-PENN-586</t>
  </si>
  <si>
    <t>Lung-PENN-587</t>
  </si>
  <si>
    <t>Lung-PENN-588</t>
  </si>
  <si>
    <t>Lung-PENN-589</t>
  </si>
  <si>
    <t>Lung-PENN-590</t>
  </si>
  <si>
    <t>adenocarcinoma,</t>
  </si>
  <si>
    <t>Lung-PENN-591</t>
  </si>
  <si>
    <t>interstitial fibrosis</t>
  </si>
  <si>
    <t>smoker,colon cancer</t>
  </si>
  <si>
    <t>Lung-PENN-592</t>
  </si>
  <si>
    <t>Lung-PENN-593</t>
  </si>
  <si>
    <t>Lung-PENN-594</t>
  </si>
  <si>
    <t>Lung-PENN-595</t>
  </si>
  <si>
    <t>Parotid small cell neuroendocrine CA</t>
  </si>
  <si>
    <t>Lung-PENN-596</t>
  </si>
  <si>
    <t>Lung-PENN-597</t>
  </si>
  <si>
    <t>Lung-PENN-598</t>
  </si>
  <si>
    <t>Lung-PENN-599</t>
  </si>
  <si>
    <t>sarcomatoid carcinoma</t>
  </si>
  <si>
    <t>Left adrenal mass,Mediastinal lymphadenopathy</t>
  </si>
  <si>
    <t>Lung-PENN-600</t>
  </si>
  <si>
    <t>Lung-PENN-601</t>
  </si>
  <si>
    <t>Invasive pulmonary adenocarcinoma</t>
  </si>
  <si>
    <t>Lung-PENN-602</t>
  </si>
  <si>
    <t>mediastinal adenopathy</t>
  </si>
  <si>
    <t>Lung-PENN-603</t>
  </si>
  <si>
    <t xml:space="preserve"> The biopsy demonstrates prominent deposits of waxy focally ossified 
eosinophilic material </t>
  </si>
  <si>
    <t xml:space="preserve">Smoking </t>
  </si>
  <si>
    <t>Lung-PENN-604</t>
  </si>
  <si>
    <t>Lung-PENN-605</t>
  </si>
  <si>
    <t xml:space="preserve"> Squamous cell carcinoma</t>
  </si>
  <si>
    <t>Lung-PENN-606</t>
  </si>
  <si>
    <t xml:space="preserve"> Invasive adenocarcinoma</t>
  </si>
  <si>
    <t>Lung-PENN-607</t>
  </si>
  <si>
    <t>Lung-PENN-608</t>
  </si>
  <si>
    <t xml:space="preserve"> Adenocarcinoma (Metastatic)</t>
  </si>
  <si>
    <t>rectal cancer, Colon cancer</t>
  </si>
  <si>
    <t>Lung-PENN-609</t>
  </si>
  <si>
    <t>Lung-PENN-610</t>
  </si>
  <si>
    <t>Lung-PENN-611</t>
  </si>
  <si>
    <t>alveolated lung parenchyma and respiratory mucosa</t>
  </si>
  <si>
    <t>Lung-PENN-612</t>
  </si>
  <si>
    <t>Lung-PENN-613</t>
  </si>
  <si>
    <t>Lung-PENN-614</t>
  </si>
  <si>
    <t>Lung-PENN-615</t>
  </si>
  <si>
    <t>Lung-PENN-616</t>
  </si>
  <si>
    <t>Lung-PENN-617</t>
  </si>
  <si>
    <t>Atypical cytology</t>
  </si>
  <si>
    <t>Lung-PENN-618</t>
  </si>
  <si>
    <t xml:space="preserve"> Benign lung parenchyma</t>
  </si>
  <si>
    <t>Lung-PENN-619</t>
  </si>
  <si>
    <t>Lung-PENN-620</t>
  </si>
  <si>
    <t>Pulmonary adenocarcinoma</t>
  </si>
  <si>
    <t>Lung-PENN-621</t>
  </si>
  <si>
    <t>Large cell carcinoma</t>
  </si>
  <si>
    <t>Lung-PENN-622</t>
  </si>
  <si>
    <t>Tongue neoplasm</t>
  </si>
  <si>
    <t>Lung-PENN-623</t>
  </si>
  <si>
    <t xml:space="preserve">
aspergilloma</t>
  </si>
  <si>
    <t>Lung-PENN-624</t>
  </si>
  <si>
    <t>Benign lymph node</t>
  </si>
  <si>
    <t>Lung-PENN-625</t>
  </si>
  <si>
    <t>Granulation tissue with acute and chronic inflammation</t>
  </si>
  <si>
    <t>Lung-PENN-626</t>
  </si>
  <si>
    <t>Adenocarcinoma (Metastatic, colorectal origin)</t>
  </si>
  <si>
    <t>Malignant neoplasm of head, face, and neck</t>
  </si>
  <si>
    <t>Lung-PENN-627</t>
  </si>
  <si>
    <t>Lung-PENN-628</t>
  </si>
  <si>
    <t xml:space="preserve">Squamous cell carcinoma (Invasive) </t>
  </si>
  <si>
    <t>A-fib, COPD, hypertension, CHF, pacemaker, mechanical AUR</t>
  </si>
  <si>
    <t>Lung-PENN-629</t>
  </si>
  <si>
    <t xml:space="preserve"> Organizing pneumonia </t>
  </si>
  <si>
    <t>Lung-PENN-630</t>
  </si>
  <si>
    <t>Lung-PENN-631</t>
  </si>
  <si>
    <t>Lung-PENN-632</t>
  </si>
  <si>
    <t>Lung-PENN-633</t>
  </si>
  <si>
    <t>Lung-PENN-634</t>
  </si>
  <si>
    <t xml:space="preserve"> necrotizing and non-necrotizing granulomas. </t>
  </si>
  <si>
    <t>Lung-PENN-635</t>
  </si>
  <si>
    <t> Fragment of tissue 
consistent with pleura</t>
  </si>
  <si>
    <t>Lung-PENN-636</t>
  </si>
  <si>
    <t xml:space="preserve"> Atypical mesothelial proliferation. </t>
  </si>
  <si>
    <t>Lung-PENN-637</t>
  </si>
  <si>
    <t>Lung-VA-001</t>
  </si>
  <si>
    <t>high grade neuroendocrine carcinoma of the lung</t>
  </si>
  <si>
    <t>Lung-VA-002</t>
  </si>
  <si>
    <t>black</t>
  </si>
  <si>
    <t>Lung-VA-003</t>
  </si>
  <si>
    <t>Lung-VA-004</t>
  </si>
  <si>
    <t>Lung-VA-005</t>
  </si>
  <si>
    <t>necrotizing granuloma with Histoplasma capsulatum</t>
  </si>
  <si>
    <t>Lung-VA-006</t>
  </si>
  <si>
    <t>Lung-VA-007</t>
  </si>
  <si>
    <t>Lung-VA-008</t>
  </si>
  <si>
    <t>Lung-VA-009</t>
  </si>
  <si>
    <t>large cell undifferentiated carcinoma</t>
  </si>
  <si>
    <t>Lung-VA-010</t>
  </si>
  <si>
    <t>Lung-VA-011</t>
  </si>
  <si>
    <t xml:space="preserve">fragments of necrotic tissue with fibrino-inflammatory debris </t>
  </si>
  <si>
    <t>Lung-VA-012</t>
  </si>
  <si>
    <t>Lung-VA-013</t>
  </si>
  <si>
    <t>Lung-VA-014</t>
  </si>
  <si>
    <t>poorly differentiated carcinoma, not otherwise specified</t>
  </si>
  <si>
    <t>Lung-VA-015</t>
  </si>
  <si>
    <t>Lung-VA-016</t>
  </si>
  <si>
    <t>Lung-VA-017</t>
  </si>
  <si>
    <t>Lung-VA-018</t>
  </si>
  <si>
    <t>Lung-VA-019</t>
  </si>
  <si>
    <t>high grade carcinoma with neuroendocrine diffrentiation</t>
  </si>
  <si>
    <t>Lung-VA-020</t>
  </si>
  <si>
    <t>Lung-VA-021</t>
  </si>
  <si>
    <t>Lung-VA-022</t>
  </si>
  <si>
    <t>no specific pathology diagnosis</t>
  </si>
  <si>
    <t>Lung-VA-023</t>
  </si>
  <si>
    <t>Lung-VA-024</t>
  </si>
  <si>
    <t>Lung-VA-025</t>
  </si>
  <si>
    <t>Lung-VA-026</t>
  </si>
  <si>
    <t>myxoid lesion</t>
  </si>
  <si>
    <t>Lung-VA-027</t>
  </si>
  <si>
    <t>reactive lymphplasmacytic infiltrate</t>
  </si>
  <si>
    <t>Lung-VA-028</t>
  </si>
  <si>
    <t>metastatic RCC</t>
  </si>
  <si>
    <t>Lung-VA-029</t>
  </si>
  <si>
    <t>Lung-VA-030</t>
  </si>
  <si>
    <t>Lung-VA-031</t>
  </si>
  <si>
    <t>Lung-VA-032</t>
  </si>
  <si>
    <t>Lung-VA-033</t>
  </si>
  <si>
    <t>granulomatous infammation with necrosis and giant cell reaction</t>
  </si>
  <si>
    <t>Lung-VA-034</t>
  </si>
  <si>
    <t>Lung-VA-035</t>
  </si>
  <si>
    <t>Lung-VA-036</t>
  </si>
  <si>
    <t>Lung-VA-037</t>
  </si>
  <si>
    <t>squamous cell carcinoma (likely metastatic)</t>
  </si>
  <si>
    <t>Lung-VA-038</t>
  </si>
  <si>
    <t>large necrotizing granuloma</t>
  </si>
  <si>
    <t>Lung-VA-039</t>
  </si>
  <si>
    <t>Lung-VA-040</t>
  </si>
  <si>
    <t>Lung-VA-041</t>
  </si>
  <si>
    <t>Lung-VA-042</t>
  </si>
  <si>
    <t>Lung-VA-043</t>
  </si>
  <si>
    <t>large cell neuroendocrine carcinoma</t>
  </si>
  <si>
    <t>Lung-VA-044</t>
  </si>
  <si>
    <t>Lung-VA-045</t>
  </si>
  <si>
    <t>Lung-VA-046</t>
  </si>
  <si>
    <t>necrotizing granuloma and inflammatory cells</t>
  </si>
  <si>
    <t>Lung-VA-047</t>
  </si>
  <si>
    <t>Large B-cell lymphoma</t>
  </si>
  <si>
    <t>Lung-VA-048</t>
  </si>
  <si>
    <t>Lung-VA-049</t>
  </si>
  <si>
    <t>Lung-VA-050</t>
  </si>
  <si>
    <t>Lung-VA-051</t>
  </si>
  <si>
    <t>Lung-VA-052</t>
  </si>
  <si>
    <t>Lung-VA-053</t>
  </si>
  <si>
    <t>Lung-VA-054</t>
  </si>
  <si>
    <t>Lung-VA-055</t>
  </si>
  <si>
    <t>adenocarcinoma (RLL); RUL also biopsed via endoscopyon 5/2/17 showing carcinoma</t>
  </si>
  <si>
    <t>Lung-VA-056</t>
  </si>
  <si>
    <t>Lung-VA-057</t>
  </si>
  <si>
    <t>silicotic nodule</t>
  </si>
  <si>
    <t>Lung-VA-058</t>
  </si>
  <si>
    <t>negative for malignancy (biopsied twice)</t>
  </si>
  <si>
    <t>Lung-VA-059</t>
  </si>
  <si>
    <t>Lung-VA-060</t>
  </si>
  <si>
    <t>Lung-VA-061</t>
  </si>
  <si>
    <t>Lung-VA-062</t>
  </si>
  <si>
    <t>Lung-VA-063</t>
  </si>
  <si>
    <t>Lung-VA-064</t>
  </si>
  <si>
    <t>Lung-VA-065</t>
  </si>
  <si>
    <t>adenocarcinoma, lung primary vs. rectal met</t>
  </si>
  <si>
    <t>Lung-VA-066</t>
  </si>
  <si>
    <t>Lung-VA-067</t>
  </si>
  <si>
    <t>Lung-VA-068</t>
  </si>
  <si>
    <t>Lung-VA-069</t>
  </si>
  <si>
    <t>adenocarcinoma, most likely pancreatic</t>
  </si>
  <si>
    <t>Lung-VA-070</t>
  </si>
  <si>
    <t>Lung-VA-071</t>
  </si>
  <si>
    <t>Lung-VA-072</t>
  </si>
  <si>
    <t>Lung-VA-073</t>
  </si>
  <si>
    <t>Lung-VA-074</t>
  </si>
  <si>
    <t>Lung-VA-075</t>
  </si>
  <si>
    <t>Lung-VA-076</t>
  </si>
  <si>
    <t>Lung-VA-077</t>
  </si>
  <si>
    <t>Lung-VA-078</t>
  </si>
  <si>
    <t>Lung-VA-079</t>
  </si>
  <si>
    <t>Lung-VA-080</t>
  </si>
  <si>
    <t>Lung-VA-081</t>
  </si>
  <si>
    <t>Lung-VA-082</t>
  </si>
  <si>
    <t>Lung-VA-083</t>
  </si>
  <si>
    <t>Lung-VA-084</t>
  </si>
  <si>
    <t>Lung-VA-085</t>
  </si>
  <si>
    <t>Lung-VA-086</t>
  </si>
  <si>
    <t>metastatic carcinoma from known urothelial primary</t>
  </si>
  <si>
    <t>Lung-VA-087</t>
  </si>
  <si>
    <t>Lung-VA-088</t>
  </si>
  <si>
    <t>Lung-VA-089</t>
  </si>
  <si>
    <t>Lung-VA-090</t>
  </si>
  <si>
    <t>Lung-VA-091</t>
  </si>
  <si>
    <t>prostate metastasis</t>
  </si>
  <si>
    <t>Lung-VA-092</t>
  </si>
  <si>
    <t>poorly differentiated carcinoma  with neuroendocrine features</t>
  </si>
  <si>
    <t>Lung-VA-093</t>
  </si>
  <si>
    <t>Lung-VA-094</t>
  </si>
  <si>
    <t>Lung-VA-095</t>
  </si>
  <si>
    <t>Lung-VA-096</t>
  </si>
  <si>
    <t>adenocarcinoma ( LLL ); granulomatou inflammation (RUL)</t>
  </si>
  <si>
    <t>Lung-VA-097</t>
  </si>
  <si>
    <t>adenocarcinoma (RUL); RML is not biopsy proven</t>
  </si>
  <si>
    <t>Lung-VA-098</t>
  </si>
  <si>
    <t>nondiagnostic; right hilar LN maligant neoplasm with differential including sarcomatoid carcinoma, carcinosarcoma, poorly differentiated non-small carcinoma, not otherwise specified</t>
  </si>
  <si>
    <t>Lung-VA-099</t>
  </si>
  <si>
    <t>skeletal muscle and fibrous tissue</t>
  </si>
  <si>
    <t>Lung-VA-100</t>
  </si>
  <si>
    <t>Lung-VA-101</t>
  </si>
  <si>
    <t>Lung-VA-102</t>
  </si>
  <si>
    <t>Lung-VA-103</t>
  </si>
  <si>
    <t>probable adenocarcinoma</t>
  </si>
  <si>
    <t>Lung-VA-104</t>
  </si>
  <si>
    <t>Lung-VA-105</t>
  </si>
  <si>
    <t>atypical pneumocytes</t>
  </si>
  <si>
    <t>Lung-VA-106</t>
  </si>
  <si>
    <t>Lung-VA-107</t>
  </si>
  <si>
    <t>DLBCL</t>
  </si>
  <si>
    <t>Lung-VA-108</t>
  </si>
  <si>
    <t>amyloid deposits; plasma cell infiltrate</t>
  </si>
  <si>
    <t>Lung-VA-109</t>
  </si>
  <si>
    <t>Lung-VA-110</t>
  </si>
  <si>
    <t>Lung-VA-111</t>
  </si>
  <si>
    <t>Lung-VA-112</t>
  </si>
  <si>
    <t>Lung-VA-113</t>
  </si>
  <si>
    <t xml:space="preserve"> focal atypical pneumocytes,fibrosis,</t>
  </si>
  <si>
    <t>Lung-VA-114</t>
  </si>
  <si>
    <t>Lung-VA-115</t>
  </si>
  <si>
    <t>suspicious for malignancy</t>
  </si>
  <si>
    <t>Lung-VA-116</t>
  </si>
  <si>
    <t>Lung-VA-117</t>
  </si>
  <si>
    <t>Lung-VA-118</t>
  </si>
  <si>
    <t>Lung-VA-119</t>
  </si>
  <si>
    <t>Lung-VA-120</t>
  </si>
  <si>
    <t>nondiagnostic, but suspicious for recurrence of squamous; choose surveillence imaging</t>
  </si>
  <si>
    <t>Lung-VA-121</t>
  </si>
  <si>
    <t>Lung-VA-122</t>
  </si>
  <si>
    <t>squamous cell carcinoma, either lung or head and neck metastasis</t>
  </si>
  <si>
    <t>Lung-VA-123</t>
  </si>
  <si>
    <t>Lung-VA-124</t>
  </si>
  <si>
    <t>Lung-VA-125</t>
  </si>
  <si>
    <t>scar with entrapped bronchiolar epithelium and scattered atypical alveolar epithelial cells</t>
  </si>
  <si>
    <t>Lung-VA-126</t>
  </si>
  <si>
    <t>Lung-VA-127</t>
  </si>
  <si>
    <t>Lung-VA-128</t>
  </si>
  <si>
    <t>Lung-VA-129</t>
  </si>
  <si>
    <t>Lung-VA-130</t>
  </si>
  <si>
    <t>Lung-VA-131</t>
  </si>
  <si>
    <t xml:space="preserve">necrotizing granuloma   </t>
  </si>
  <si>
    <t>Lung-VA-132</t>
  </si>
  <si>
    <t>metastatic breast cancer</t>
  </si>
  <si>
    <t>Lung-VA-133</t>
  </si>
  <si>
    <t>Lung-VA-134</t>
  </si>
  <si>
    <t>squamous cell carcinoma, . head and neck metastasis</t>
  </si>
  <si>
    <t>Lung-VA-135</t>
  </si>
  <si>
    <t>Lung-VA-136</t>
  </si>
  <si>
    <t>peripheral nerve sheath tumor</t>
  </si>
  <si>
    <t>Head and neck cancer</t>
  </si>
  <si>
    <t>smoking, endometrial carcinoma</t>
  </si>
  <si>
    <t>smoking, secondary and unspecified malignant neoplasm of lymph nodes of head, face, and neck</t>
  </si>
  <si>
    <t>prostate cancer in 2007 and melanoma in 2005</t>
  </si>
  <si>
    <t>melanoma, prostate cancer post prostatectomy, basal cell cancer, and liposarcoma</t>
  </si>
  <si>
    <t>History of cancer</t>
  </si>
  <si>
    <t>pancreatic and BRCA.</t>
  </si>
  <si>
    <t>metastatic colon cancer</t>
  </si>
  <si>
    <t>Cancerous (1=benign, 2=malignant)</t>
  </si>
  <si>
    <t>Age (normalized 0 to 100)</t>
  </si>
  <si>
    <t>Race (-1=white, 0=black, 1=other)</t>
  </si>
  <si>
    <t>History of cancer (1=yes, -1=no)</t>
  </si>
  <si>
    <t>Smoking (1=yes, -1=no)</t>
  </si>
  <si>
    <t>Lung lesion in other places(1=yes, -1=no)</t>
  </si>
  <si>
    <t>Hilar, chest wall, mediastinum, lymph node metastasis
(1=yes, -1=no)</t>
  </si>
  <si>
    <r>
      <rPr>
        <sz val="11"/>
        <color indexed="8"/>
        <rFont val="Calibri"/>
        <family val="2"/>
        <charset val="134"/>
        <scheme val="minor"/>
      </rPr>
      <t>Lump or mass in breast,</t>
    </r>
    <r>
      <rPr>
        <b/>
        <sz val="11"/>
        <color indexed="8"/>
        <rFont val="Calibri"/>
        <family val="2"/>
        <charset val="134"/>
        <scheme val="minor"/>
      </rPr>
      <t>Mediastinal adenopathy,Cancer of adrenal gland, secondary</t>
    </r>
  </si>
  <si>
    <r>
      <rPr>
        <sz val="11"/>
        <color indexed="8"/>
        <rFont val="Calibri"/>
        <family val="2"/>
        <charset val="134"/>
        <scheme val="minor"/>
      </rPr>
      <t>Basal Cell Carcinoma</t>
    </r>
    <r>
      <rPr>
        <sz val="11"/>
        <color indexed="8"/>
        <rFont val="宋体"/>
        <charset val="134"/>
      </rPr>
      <t>，</t>
    </r>
    <r>
      <rPr>
        <sz val="11"/>
        <color indexed="8"/>
        <rFont val="Calibri"/>
        <family val="2"/>
        <charset val="134"/>
        <scheme val="minor"/>
      </rPr>
      <t>Melanoma</t>
    </r>
  </si>
  <si>
    <t>Gender (1=male, -1=female)</t>
  </si>
  <si>
    <t>Total</t>
  </si>
  <si>
    <t>Cancer?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</si>
</sst>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  <scheme val="minor"/>
    </font>
    <font>
      <sz val="11"/>
      <color indexed="8"/>
      <name val="Calibri"/>
      <family val="2"/>
      <scheme val="minor"/>
    </font>
    <font>
      <sz val="11"/>
      <color indexed="8"/>
      <name val="宋体"/>
      <charset val="134"/>
    </font>
    <font>
      <sz val="11"/>
      <color indexed="8"/>
      <name val="Calibri"/>
      <family val="2"/>
      <charset val="134"/>
      <scheme val="minor"/>
    </font>
    <font>
      <b/>
      <sz val="11"/>
      <color indexed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5"/>
  <sheetViews>
    <sheetView tabSelected="1" workbookViewId="0">
      <pane xSplit="1" ySplit="1" topLeftCell="B494" activePane="bottomRight" state="frozen"/>
      <selection pane="topRight"/>
      <selection pane="bottomLeft"/>
      <selection pane="bottomRight" activeCell="J779" sqref="J779"/>
    </sheetView>
  </sheetViews>
  <sheetFormatPr defaultColWidth="9" defaultRowHeight="23.1" customHeight="1"/>
  <cols>
    <col min="1" max="1" width="14.7109375" bestFit="1" customWidth="1"/>
    <col min="2" max="2" width="18.42578125" bestFit="1" customWidth="1"/>
    <col min="3" max="3" width="16.85546875" bestFit="1" customWidth="1"/>
    <col min="5" max="5" width="11.28515625" bestFit="1" customWidth="1"/>
    <col min="6" max="6" width="12.140625" bestFit="1" customWidth="1"/>
    <col min="7" max="7" width="12.140625" customWidth="1"/>
    <col min="8" max="8" width="21.85546875" bestFit="1" customWidth="1"/>
    <col min="9" max="9" width="11.140625" customWidth="1"/>
    <col min="10" max="10" width="89" customWidth="1"/>
    <col min="11" max="11" width="7" customWidth="1"/>
    <col min="12" max="12" width="28.140625" customWidth="1"/>
    <col min="13" max="13" width="35" bestFit="1" customWidth="1"/>
    <col min="14" max="14" width="8.28515625" bestFit="1" customWidth="1"/>
  </cols>
  <sheetData>
    <row r="1" spans="1:16" ht="41.25" customHeight="1">
      <c r="B1" s="1" t="s">
        <v>1222</v>
      </c>
      <c r="C1" t="s">
        <v>1215</v>
      </c>
      <c r="D1" t="s">
        <v>1214</v>
      </c>
      <c r="E1" t="s">
        <v>1216</v>
      </c>
      <c r="F1" t="s">
        <v>1217</v>
      </c>
      <c r="G1" t="s">
        <v>1218</v>
      </c>
      <c r="H1" t="s">
        <v>1219</v>
      </c>
      <c r="I1" t="s">
        <v>1213</v>
      </c>
      <c r="K1" t="s">
        <v>0</v>
      </c>
      <c r="L1" t="s">
        <v>1</v>
      </c>
      <c r="M1" t="s">
        <v>3</v>
      </c>
      <c r="N1" t="s">
        <v>2</v>
      </c>
    </row>
    <row r="2" spans="1:16" ht="20.100000000000001" customHeight="1">
      <c r="A2" t="s">
        <v>4</v>
      </c>
      <c r="B2">
        <v>-1</v>
      </c>
      <c r="C2">
        <f>IF(K2="White",-1,IF(OR(K2="Black or African American", K2="black"),0, 1))</f>
        <v>-1</v>
      </c>
      <c r="D2">
        <f>(N2/100)-0.5</f>
        <v>5.0000000000000044E-2</v>
      </c>
      <c r="E2">
        <f>IF(OR(ISNUMBER(SEARCH("cancer", M2)), ISNUMBER(SEARCH("oma", M2)), ISNUMBER(SEARCH("malignant", M2)), ISNUMBER(SEARCH("metastat", M2)), ISNUMBER(SEARCH("ca", M2))), 1, -1)</f>
        <v>-1</v>
      </c>
      <c r="F2">
        <f>IF(OR(ISNUMBER(SEARCH("smoking", M2)), ISNUMBER(SEARCH("smoker", M2)), ISNUMBER(SEARCH("smok", M2))), 1, -1)</f>
        <v>-1</v>
      </c>
      <c r="G2">
        <v>-1</v>
      </c>
      <c r="H2">
        <v>-1</v>
      </c>
      <c r="I2">
        <v>2</v>
      </c>
      <c r="K2" t="s">
        <v>6</v>
      </c>
      <c r="L2" t="s">
        <v>7</v>
      </c>
      <c r="M2" t="s">
        <v>8</v>
      </c>
      <c r="N2">
        <v>55</v>
      </c>
      <c r="P2">
        <v>-1</v>
      </c>
    </row>
    <row r="3" spans="1:16" ht="20.100000000000001" customHeight="1">
      <c r="A3" t="s">
        <v>10</v>
      </c>
      <c r="B3">
        <v>1</v>
      </c>
      <c r="C3">
        <f>IF(K3="White",-1,IF(OR(K3="Black or African American", K3="black"),0, 1))</f>
        <v>-1</v>
      </c>
      <c r="D3">
        <f>(N3/100)-0.5</f>
        <v>0.36</v>
      </c>
      <c r="E3">
        <f>IF(OR(ISNUMBER(SEARCH("cancer", M3)), ISNUMBER(SEARCH("oma", M3)), ISNUMBER(SEARCH("malignant", M3)), ISNUMBER(SEARCH("metastat", M3)), ISNUMBER(SEARCH("ca", M3))), 1, -1)</f>
        <v>1</v>
      </c>
      <c r="F3">
        <f>IF(OR(ISNUMBER(SEARCH("smoking", M3)), ISNUMBER(SEARCH("smoker", M3)), ISNUMBER(SEARCH("smok", M3))), 1, -1)</f>
        <v>-1</v>
      </c>
      <c r="G3">
        <v>1</v>
      </c>
      <c r="H3">
        <v>1</v>
      </c>
      <c r="I3">
        <v>1</v>
      </c>
      <c r="K3" t="s">
        <v>6</v>
      </c>
      <c r="L3" t="s">
        <v>12</v>
      </c>
      <c r="M3" t="s">
        <v>13</v>
      </c>
      <c r="N3">
        <v>86</v>
      </c>
      <c r="P3">
        <v>1</v>
      </c>
    </row>
    <row r="4" spans="1:16" ht="20.100000000000001" customHeight="1">
      <c r="A4" t="s">
        <v>14</v>
      </c>
      <c r="B4">
        <v>1</v>
      </c>
      <c r="C4">
        <f>IF(K4="White",-1,IF(OR(K4="Black or African American", K4="black"),0, 1))</f>
        <v>1</v>
      </c>
      <c r="D4">
        <f>(N4/100)-0.5</f>
        <v>0.42000000000000004</v>
      </c>
      <c r="E4">
        <f>IF(OR(ISNUMBER(SEARCH("cancer", M4)), ISNUMBER(SEARCH("oma", M4)), ISNUMBER(SEARCH("malignant", M4)), ISNUMBER(SEARCH("metastat", M4)), ISNUMBER(SEARCH("ca", M4))), 1, -1)</f>
        <v>1</v>
      </c>
      <c r="F4">
        <f>IF(OR(ISNUMBER(SEARCH("smoking", M4)), ISNUMBER(SEARCH("smoker", M4)), ISNUMBER(SEARCH("smok", M4))), 1, -1)</f>
        <v>-1</v>
      </c>
      <c r="G4">
        <v>1</v>
      </c>
      <c r="H4">
        <v>-1</v>
      </c>
      <c r="I4">
        <v>2</v>
      </c>
      <c r="K4" t="s">
        <v>15</v>
      </c>
      <c r="L4" t="s">
        <v>16</v>
      </c>
      <c r="M4" t="s">
        <v>55</v>
      </c>
      <c r="N4">
        <v>92</v>
      </c>
      <c r="P4">
        <v>-1</v>
      </c>
    </row>
    <row r="5" spans="1:16" ht="20.100000000000001" customHeight="1">
      <c r="A5" t="s">
        <v>18</v>
      </c>
      <c r="B5">
        <v>1</v>
      </c>
      <c r="C5">
        <f>IF(K5="White",-1,IF(OR(K5="Black or African American", K5="black"),0, 1))</f>
        <v>1</v>
      </c>
      <c r="D5">
        <f>(N5/100)-0.5</f>
        <v>0.42000000000000004</v>
      </c>
      <c r="E5">
        <f>IF(OR(ISNUMBER(SEARCH("cancer", M5)), ISNUMBER(SEARCH("oma", M5)), ISNUMBER(SEARCH("malignant", M5)), ISNUMBER(SEARCH("metastat", M5)), ISNUMBER(SEARCH("ca", M5))), 1, -1)</f>
        <v>1</v>
      </c>
      <c r="F5">
        <f>IF(OR(ISNUMBER(SEARCH("smoking", M5)), ISNUMBER(SEARCH("smoker", M5)), ISNUMBER(SEARCH("smok", M5))), 1, -1)</f>
        <v>-1</v>
      </c>
      <c r="G5">
        <v>1</v>
      </c>
      <c r="H5">
        <v>-1</v>
      </c>
      <c r="I5">
        <v>2</v>
      </c>
      <c r="K5" t="s">
        <v>15</v>
      </c>
      <c r="L5" t="s">
        <v>16</v>
      </c>
      <c r="M5" t="s">
        <v>55</v>
      </c>
      <c r="N5">
        <v>92</v>
      </c>
      <c r="P5">
        <v>-1</v>
      </c>
    </row>
    <row r="6" spans="1:16" ht="20.100000000000001" customHeight="1">
      <c r="A6" t="s">
        <v>19</v>
      </c>
      <c r="B6">
        <v>-1</v>
      </c>
      <c r="C6">
        <f>IF(K6="White",-1,IF(OR(K6="Black or African American", K6="black"),0, 1))</f>
        <v>-1</v>
      </c>
      <c r="D6">
        <f>(N6/100)-0.5</f>
        <v>0.21999999999999997</v>
      </c>
      <c r="E6">
        <f>IF(OR(ISNUMBER(SEARCH("cancer", M6)), ISNUMBER(SEARCH("oma", M6)), ISNUMBER(SEARCH("malignant", M6)), ISNUMBER(SEARCH("metastat", M6)), ISNUMBER(SEARCH("ca", M6))), 1, -1)</f>
        <v>-1</v>
      </c>
      <c r="F6">
        <f>IF(OR(ISNUMBER(SEARCH("smoking", M6)), ISNUMBER(SEARCH("smoker", M6)), ISNUMBER(SEARCH("smok", M6))), 1, -1)</f>
        <v>-1</v>
      </c>
      <c r="G6">
        <v>-1</v>
      </c>
      <c r="H6">
        <v>1</v>
      </c>
      <c r="I6">
        <v>2</v>
      </c>
      <c r="K6" t="s">
        <v>6</v>
      </c>
      <c r="L6" t="s">
        <v>20</v>
      </c>
      <c r="N6">
        <v>72</v>
      </c>
      <c r="P6">
        <v>1</v>
      </c>
    </row>
    <row r="7" spans="1:16" ht="20.100000000000001" customHeight="1">
      <c r="A7" t="s">
        <v>21</v>
      </c>
      <c r="B7">
        <v>-1</v>
      </c>
      <c r="C7">
        <f>IF(K7="White",-1,IF(OR(K7="Black or African American", K7="black"),0, 1))</f>
        <v>-1</v>
      </c>
      <c r="D7">
        <f>(N7/100)-0.5</f>
        <v>0.10999999999999999</v>
      </c>
      <c r="E7">
        <f>IF(OR(ISNUMBER(SEARCH("cancer", M7)), ISNUMBER(SEARCH("oma", M7)), ISNUMBER(SEARCH("malignant", M7)), ISNUMBER(SEARCH("metastat", M7)), ISNUMBER(SEARCH("ca", M7))), 1, -1)</f>
        <v>-1</v>
      </c>
      <c r="F7">
        <f>IF(OR(ISNUMBER(SEARCH("smoking", M7)), ISNUMBER(SEARCH("smoker", M7)), ISNUMBER(SEARCH("smok", M7))), 1, -1)</f>
        <v>1</v>
      </c>
      <c r="G7">
        <v>-1</v>
      </c>
      <c r="H7">
        <v>-1</v>
      </c>
      <c r="I7">
        <v>1</v>
      </c>
      <c r="K7" t="s">
        <v>6</v>
      </c>
      <c r="L7" t="s">
        <v>22</v>
      </c>
      <c r="M7" t="s">
        <v>23</v>
      </c>
      <c r="N7">
        <v>61</v>
      </c>
      <c r="P7">
        <v>-1</v>
      </c>
    </row>
    <row r="8" spans="1:16" ht="20.100000000000001" customHeight="1">
      <c r="A8" t="s">
        <v>24</v>
      </c>
      <c r="B8">
        <v>1</v>
      </c>
      <c r="C8">
        <f>IF(K8="White",-1,IF(OR(K8="Black or African American", K8="black"),0, 1))</f>
        <v>-1</v>
      </c>
      <c r="D8">
        <f>(N8/100)-0.5</f>
        <v>0.13</v>
      </c>
      <c r="E8">
        <f>IF(OR(ISNUMBER(SEARCH("cancer", M8)), ISNUMBER(SEARCH("oma", M8)), ISNUMBER(SEARCH("malignant", M8)), ISNUMBER(SEARCH("metastat", M8)), ISNUMBER(SEARCH("ca", M8))), 1, -1)</f>
        <v>1</v>
      </c>
      <c r="F8">
        <f>IF(OR(ISNUMBER(SEARCH("smoking", M8)), ISNUMBER(SEARCH("smoker", M8)), ISNUMBER(SEARCH("smok", M8))), 1, -1)</f>
        <v>-1</v>
      </c>
      <c r="G8">
        <v>-1</v>
      </c>
      <c r="H8">
        <v>-1</v>
      </c>
      <c r="I8">
        <v>2</v>
      </c>
      <c r="K8" t="s">
        <v>6</v>
      </c>
      <c r="L8" t="s">
        <v>25</v>
      </c>
      <c r="M8" t="s">
        <v>1205</v>
      </c>
      <c r="N8">
        <v>63</v>
      </c>
      <c r="P8">
        <v>-1</v>
      </c>
    </row>
    <row r="9" spans="1:16" ht="20.100000000000001" customHeight="1">
      <c r="A9" t="s">
        <v>26</v>
      </c>
      <c r="B9">
        <v>1</v>
      </c>
      <c r="C9">
        <f>IF(K9="White",-1,IF(OR(K9="Black or African American", K9="black"),0, 1))</f>
        <v>-1</v>
      </c>
      <c r="D9">
        <f>(N9/100)-0.5</f>
        <v>0.32999999999999996</v>
      </c>
      <c r="E9">
        <f>IF(OR(ISNUMBER(SEARCH("cancer", M9)), ISNUMBER(SEARCH("oma", M9)), ISNUMBER(SEARCH("malignant", M9)), ISNUMBER(SEARCH("metastat", M9)), ISNUMBER(SEARCH("ca", M9))), 1, -1)</f>
        <v>1</v>
      </c>
      <c r="F9">
        <f>IF(OR(ISNUMBER(SEARCH("smoking", M9)), ISNUMBER(SEARCH("smoker", M9)), ISNUMBER(SEARCH("smok", M9))), 1, -1)</f>
        <v>1</v>
      </c>
      <c r="G9">
        <v>1</v>
      </c>
      <c r="H9">
        <v>-1</v>
      </c>
      <c r="I9">
        <v>2</v>
      </c>
      <c r="K9" t="s">
        <v>6</v>
      </c>
      <c r="L9" t="s">
        <v>27</v>
      </c>
      <c r="M9" t="s">
        <v>1207</v>
      </c>
      <c r="N9">
        <v>83</v>
      </c>
      <c r="P9">
        <v>-1</v>
      </c>
    </row>
    <row r="10" spans="1:16" ht="20.100000000000001" customHeight="1">
      <c r="A10" t="s">
        <v>28</v>
      </c>
      <c r="B10">
        <v>1</v>
      </c>
      <c r="C10">
        <f>IF(K10="White",-1,IF(OR(K10="Black or African American", K10="black"),0, 1))</f>
        <v>-1</v>
      </c>
      <c r="D10">
        <f>(N10/100)-0.5</f>
        <v>0.18000000000000005</v>
      </c>
      <c r="E10">
        <f>IF(OR(ISNUMBER(SEARCH("cancer", M10)), ISNUMBER(SEARCH("oma", M10)), ISNUMBER(SEARCH("malignant", M10)), ISNUMBER(SEARCH("metastat", M10)), ISNUMBER(SEARCH("ca", M10))), 1, -1)</f>
        <v>1</v>
      </c>
      <c r="F10">
        <f>IF(OR(ISNUMBER(SEARCH("smoking", M10)), ISNUMBER(SEARCH("smoker", M10)), ISNUMBER(SEARCH("smok", M10))), 1, -1)</f>
        <v>-1</v>
      </c>
      <c r="G10">
        <v>-1</v>
      </c>
      <c r="H10">
        <v>-1</v>
      </c>
      <c r="I10">
        <v>1</v>
      </c>
      <c r="K10" t="s">
        <v>6</v>
      </c>
      <c r="L10" t="s">
        <v>29</v>
      </c>
      <c r="M10" t="s">
        <v>30</v>
      </c>
      <c r="N10">
        <v>68</v>
      </c>
      <c r="P10">
        <v>-1</v>
      </c>
    </row>
    <row r="11" spans="1:16" ht="20.100000000000001" customHeight="1">
      <c r="A11" t="s">
        <v>31</v>
      </c>
      <c r="B11">
        <v>-1</v>
      </c>
      <c r="C11">
        <f>IF(K11="White",-1,IF(OR(K11="Black or African American", K11="black"),0, 1))</f>
        <v>-1</v>
      </c>
      <c r="D11">
        <f>(N11/100)-0.5</f>
        <v>0.20999999999999996</v>
      </c>
      <c r="E11">
        <f>IF(OR(ISNUMBER(SEARCH("cancer", M11)), ISNUMBER(SEARCH("oma", M11)), ISNUMBER(SEARCH("malignant", M11)), ISNUMBER(SEARCH("metastat", M11)), ISNUMBER(SEARCH("ca", M11))), 1, -1)</f>
        <v>1</v>
      </c>
      <c r="F11">
        <f>IF(OR(ISNUMBER(SEARCH("smoking", M11)), ISNUMBER(SEARCH("smoker", M11)), ISNUMBER(SEARCH("smok", M11))), 1, -1)</f>
        <v>1</v>
      </c>
      <c r="G11">
        <v>-1</v>
      </c>
      <c r="H11">
        <v>-1</v>
      </c>
      <c r="I11">
        <v>2</v>
      </c>
      <c r="K11" t="s">
        <v>6</v>
      </c>
      <c r="L11" t="s">
        <v>20</v>
      </c>
      <c r="M11" t="s">
        <v>1206</v>
      </c>
      <c r="N11">
        <v>71</v>
      </c>
      <c r="P11">
        <v>-1</v>
      </c>
    </row>
    <row r="12" spans="1:16" ht="20.100000000000001" customHeight="1">
      <c r="A12" t="s">
        <v>32</v>
      </c>
      <c r="B12">
        <v>1</v>
      </c>
      <c r="C12">
        <f>IF(K12="White",-1,IF(OR(K12="Black or African American", K12="black"),0, 1))</f>
        <v>-1</v>
      </c>
      <c r="D12">
        <f>(N12/100)-0.5</f>
        <v>0.20999999999999996</v>
      </c>
      <c r="E12">
        <f>IF(OR(ISNUMBER(SEARCH("cancer", M12)), ISNUMBER(SEARCH("oma", M12)), ISNUMBER(SEARCH("malignant", M12)), ISNUMBER(SEARCH("metastat", M12)), ISNUMBER(SEARCH("ca", M12))), 1, -1)</f>
        <v>1</v>
      </c>
      <c r="F12">
        <f>IF(OR(ISNUMBER(SEARCH("smoking", M12)), ISNUMBER(SEARCH("smoker", M12)), ISNUMBER(SEARCH("smok", M12))), 1, -1)</f>
        <v>-1</v>
      </c>
      <c r="G12">
        <v>1</v>
      </c>
      <c r="H12">
        <v>1</v>
      </c>
      <c r="I12">
        <v>1</v>
      </c>
      <c r="K12" t="s">
        <v>6</v>
      </c>
      <c r="L12" t="s">
        <v>33</v>
      </c>
      <c r="M12" t="s">
        <v>34</v>
      </c>
      <c r="N12">
        <v>71</v>
      </c>
      <c r="P12">
        <v>1</v>
      </c>
    </row>
    <row r="13" spans="1:16" ht="20.100000000000001" customHeight="1">
      <c r="A13" t="s">
        <v>35</v>
      </c>
      <c r="B13">
        <v>-1</v>
      </c>
      <c r="C13">
        <f>IF(K13="White",-1,IF(OR(K13="Black or African American", K13="black"),0, 1))</f>
        <v>-1</v>
      </c>
      <c r="D13">
        <f>(N13/100)-0.5</f>
        <v>0.19999999999999996</v>
      </c>
      <c r="E13">
        <f>IF(OR(ISNUMBER(SEARCH("cancer", M13)), ISNUMBER(SEARCH("oma", M13)), ISNUMBER(SEARCH("malignant", M13)), ISNUMBER(SEARCH("metastat", M13)), ISNUMBER(SEARCH("ca", M13))), 1, -1)</f>
        <v>1</v>
      </c>
      <c r="F13">
        <f>IF(OR(ISNUMBER(SEARCH("smoking", M13)), ISNUMBER(SEARCH("smoker", M13)), ISNUMBER(SEARCH("smok", M13))), 1, -1)</f>
        <v>-1</v>
      </c>
      <c r="G13">
        <v>-1</v>
      </c>
      <c r="H13">
        <v>-1</v>
      </c>
      <c r="I13">
        <v>2</v>
      </c>
      <c r="K13" t="s">
        <v>6</v>
      </c>
      <c r="L13" t="s">
        <v>20</v>
      </c>
      <c r="M13" t="s">
        <v>1211</v>
      </c>
      <c r="N13">
        <v>70</v>
      </c>
      <c r="P13">
        <v>-1</v>
      </c>
    </row>
    <row r="14" spans="1:16" ht="20.100000000000001" customHeight="1">
      <c r="A14" t="s">
        <v>36</v>
      </c>
      <c r="B14">
        <v>-1</v>
      </c>
      <c r="C14">
        <f>IF(K14="White",-1,IF(OR(K14="Black or African American", K14="black"),0, 1))</f>
        <v>-1</v>
      </c>
      <c r="D14">
        <f>(N14/100)-0.5</f>
        <v>9.9999999999999978E-2</v>
      </c>
      <c r="E14">
        <f>IF(OR(ISNUMBER(SEARCH("cancer", M14)), ISNUMBER(SEARCH("oma", M14)), ISNUMBER(SEARCH("malignant", M14)), ISNUMBER(SEARCH("metastat", M14)), ISNUMBER(SEARCH("ca", M14))), 1, -1)</f>
        <v>-1</v>
      </c>
      <c r="F14">
        <f>IF(OR(ISNUMBER(SEARCH("smoking", M14)), ISNUMBER(SEARCH("smoker", M14)), ISNUMBER(SEARCH("smok", M14))), 1, -1)</f>
        <v>-1</v>
      </c>
      <c r="G14">
        <v>-1</v>
      </c>
      <c r="H14">
        <v>-1</v>
      </c>
      <c r="I14">
        <v>2</v>
      </c>
      <c r="K14" t="s">
        <v>6</v>
      </c>
      <c r="L14" t="s">
        <v>20</v>
      </c>
      <c r="N14">
        <v>60</v>
      </c>
      <c r="P14">
        <v>-1</v>
      </c>
    </row>
    <row r="15" spans="1:16" ht="20.100000000000001" customHeight="1">
      <c r="A15" t="s">
        <v>37</v>
      </c>
      <c r="B15">
        <v>1</v>
      </c>
      <c r="C15">
        <f>IF(K15="White",-1,IF(OR(K15="Black or African American", K15="black"),0, 1))</f>
        <v>-1</v>
      </c>
      <c r="D15">
        <f>(N15/100)-0.5</f>
        <v>0.28000000000000003</v>
      </c>
      <c r="E15">
        <f>IF(OR(ISNUMBER(SEARCH("cancer", M15)), ISNUMBER(SEARCH("oma", M15)), ISNUMBER(SEARCH("malignant", M15)), ISNUMBER(SEARCH("metastat", M15)), ISNUMBER(SEARCH("ca", M15))), 1, -1)</f>
        <v>1</v>
      </c>
      <c r="F15">
        <f>IF(OR(ISNUMBER(SEARCH("smoking", M15)), ISNUMBER(SEARCH("smoker", M15)), ISNUMBER(SEARCH("smok", M15))), 1, -1)</f>
        <v>1</v>
      </c>
      <c r="G15">
        <v>1</v>
      </c>
      <c r="H15">
        <v>1</v>
      </c>
      <c r="I15">
        <v>2</v>
      </c>
      <c r="K15" t="s">
        <v>6</v>
      </c>
      <c r="L15" t="s">
        <v>20</v>
      </c>
      <c r="M15" t="s">
        <v>38</v>
      </c>
      <c r="N15">
        <v>78</v>
      </c>
      <c r="P15">
        <v>1</v>
      </c>
    </row>
    <row r="16" spans="1:16" ht="20.100000000000001" customHeight="1">
      <c r="A16" t="s">
        <v>39</v>
      </c>
      <c r="B16">
        <v>-1</v>
      </c>
      <c r="C16">
        <f>IF(K16="White",-1,IF(OR(K16="Black or African American", K16="black"),0, 1))</f>
        <v>-1</v>
      </c>
      <c r="D16">
        <f>(N16/100)-0.5</f>
        <v>1.0000000000000009E-2</v>
      </c>
      <c r="E16">
        <f>IF(OR(ISNUMBER(SEARCH("cancer", M16)), ISNUMBER(SEARCH("oma", M16)), ISNUMBER(SEARCH("malignant", M16)), ISNUMBER(SEARCH("metastat", M16)), ISNUMBER(SEARCH("ca", M16))), 1, -1)</f>
        <v>1</v>
      </c>
      <c r="F16">
        <f>IF(OR(ISNUMBER(SEARCH("smoking", M16)), ISNUMBER(SEARCH("smoker", M16)), ISNUMBER(SEARCH("smok", M16))), 1, -1)</f>
        <v>-1</v>
      </c>
      <c r="G16">
        <v>1</v>
      </c>
      <c r="H16">
        <v>1</v>
      </c>
      <c r="I16">
        <v>2</v>
      </c>
      <c r="K16" t="s">
        <v>6</v>
      </c>
      <c r="L16" t="s">
        <v>20</v>
      </c>
      <c r="M16" t="s">
        <v>1212</v>
      </c>
      <c r="N16">
        <v>51</v>
      </c>
      <c r="P16">
        <v>1</v>
      </c>
    </row>
    <row r="17" spans="1:16" ht="20.100000000000001" customHeight="1">
      <c r="A17" t="s">
        <v>40</v>
      </c>
      <c r="B17">
        <v>-1</v>
      </c>
      <c r="C17">
        <f>IF(K17="White",-1,IF(OR(K17="Black or African American", K17="black"),0, 1))</f>
        <v>-1</v>
      </c>
      <c r="D17">
        <f>(N17/100)-0.5</f>
        <v>0.18999999999999995</v>
      </c>
      <c r="E17">
        <f>IF(OR(ISNUMBER(SEARCH("cancer", M17)), ISNUMBER(SEARCH("oma", M17)), ISNUMBER(SEARCH("malignant", M17)), ISNUMBER(SEARCH("metastat", M17)), ISNUMBER(SEARCH("ca", M17))), 1, -1)</f>
        <v>-1</v>
      </c>
      <c r="F17">
        <f>IF(OR(ISNUMBER(SEARCH("smoking", M17)), ISNUMBER(SEARCH("smoker", M17)), ISNUMBER(SEARCH("smok", M17))), 1, -1)</f>
        <v>1</v>
      </c>
      <c r="G17">
        <v>-1</v>
      </c>
      <c r="H17">
        <v>-1</v>
      </c>
      <c r="I17">
        <v>2</v>
      </c>
      <c r="K17" t="s">
        <v>6</v>
      </c>
      <c r="L17" t="s">
        <v>20</v>
      </c>
      <c r="M17" t="s">
        <v>41</v>
      </c>
      <c r="N17">
        <v>69</v>
      </c>
      <c r="P17">
        <v>-1</v>
      </c>
    </row>
    <row r="18" spans="1:16" ht="20.100000000000001" customHeight="1">
      <c r="A18" t="s">
        <v>42</v>
      </c>
      <c r="B18">
        <v>1</v>
      </c>
      <c r="C18">
        <f>IF(K18="White",-1,IF(OR(K18="Black or African American", K18="black"),0, 1))</f>
        <v>1</v>
      </c>
      <c r="D18">
        <f>(N18/100)-0.5</f>
        <v>0.18999999999999995</v>
      </c>
      <c r="E18">
        <f>IF(OR(ISNUMBER(SEARCH("cancer", M18)), ISNUMBER(SEARCH("oma", M18)), ISNUMBER(SEARCH("malignant", M18)), ISNUMBER(SEARCH("metastat", M18)), ISNUMBER(SEARCH("ca", M18))), 1, -1)</f>
        <v>1</v>
      </c>
      <c r="F18">
        <f>IF(OR(ISNUMBER(SEARCH("smoking", M18)), ISNUMBER(SEARCH("smoker", M18)), ISNUMBER(SEARCH("smok", M18))), 1, -1)</f>
        <v>-1</v>
      </c>
      <c r="G18">
        <v>1</v>
      </c>
      <c r="H18">
        <v>1</v>
      </c>
      <c r="I18">
        <v>2</v>
      </c>
      <c r="K18" t="s">
        <v>43</v>
      </c>
      <c r="L18" t="s">
        <v>20</v>
      </c>
      <c r="M18" t="s">
        <v>44</v>
      </c>
      <c r="N18">
        <v>69</v>
      </c>
      <c r="P18">
        <v>1</v>
      </c>
    </row>
    <row r="19" spans="1:16" ht="20.100000000000001" customHeight="1">
      <c r="A19" t="s">
        <v>45</v>
      </c>
      <c r="B19">
        <v>-1</v>
      </c>
      <c r="C19">
        <f>IF(K19="White",-1,IF(OR(K19="Black or African American", K19="black"),0, 1))</f>
        <v>0</v>
      </c>
      <c r="D19">
        <f>(N19/100)-0.5</f>
        <v>-0.06</v>
      </c>
      <c r="E19">
        <f>IF(OR(ISNUMBER(SEARCH("cancer", M19)), ISNUMBER(SEARCH("oma", M19)), ISNUMBER(SEARCH("malignant", M19)), ISNUMBER(SEARCH("metastat", M19)), ISNUMBER(SEARCH("ca", M19))), 1, -1)</f>
        <v>-1</v>
      </c>
      <c r="F19">
        <f>IF(OR(ISNUMBER(SEARCH("smoking", M19)), ISNUMBER(SEARCH("smoker", M19)), ISNUMBER(SEARCH("smok", M19))), 1, -1)</f>
        <v>1</v>
      </c>
      <c r="G19">
        <v>-1</v>
      </c>
      <c r="H19">
        <v>-1</v>
      </c>
      <c r="I19">
        <v>1</v>
      </c>
      <c r="K19" t="s">
        <v>46</v>
      </c>
      <c r="L19" t="s">
        <v>47</v>
      </c>
      <c r="M19" t="s">
        <v>41</v>
      </c>
      <c r="N19">
        <v>44</v>
      </c>
      <c r="P19">
        <v>-1</v>
      </c>
    </row>
    <row r="20" spans="1:16" ht="20.100000000000001" customHeight="1">
      <c r="A20" t="s">
        <v>48</v>
      </c>
      <c r="B20">
        <v>1</v>
      </c>
      <c r="C20">
        <f>IF(K20="White",-1,IF(OR(K20="Black or African American", K20="black"),0, 1))</f>
        <v>-1</v>
      </c>
      <c r="D20">
        <f>(N20/100)-0.5</f>
        <v>0.24</v>
      </c>
      <c r="E20">
        <f>IF(OR(ISNUMBER(SEARCH("cancer", M20)), ISNUMBER(SEARCH("oma", M20)), ISNUMBER(SEARCH("malignant", M20)), ISNUMBER(SEARCH("metastat", M20)), ISNUMBER(SEARCH("ca", M20))), 1, -1)</f>
        <v>1</v>
      </c>
      <c r="F20">
        <f>IF(OR(ISNUMBER(SEARCH("smoking", M20)), ISNUMBER(SEARCH("smoker", M20)), ISNUMBER(SEARCH("smok", M20))), 1, -1)</f>
        <v>-1</v>
      </c>
      <c r="G20">
        <v>-1</v>
      </c>
      <c r="H20">
        <v>1</v>
      </c>
      <c r="I20">
        <v>2</v>
      </c>
      <c r="K20" t="s">
        <v>6</v>
      </c>
      <c r="L20" t="s">
        <v>20</v>
      </c>
      <c r="M20" t="s">
        <v>1208</v>
      </c>
      <c r="N20">
        <v>74</v>
      </c>
      <c r="P20">
        <v>1</v>
      </c>
    </row>
    <row r="21" spans="1:16" ht="20.100000000000001" customHeight="1">
      <c r="A21" t="s">
        <v>49</v>
      </c>
      <c r="B21">
        <v>-1</v>
      </c>
      <c r="C21">
        <f>IF(K21="White",-1,IF(OR(K21="Black or African American", K21="black"),0, 1))</f>
        <v>-1</v>
      </c>
      <c r="D21">
        <f>(N21/100)-0.5</f>
        <v>0.26</v>
      </c>
      <c r="E21">
        <f>IF(OR(ISNUMBER(SEARCH("cancer", M21)), ISNUMBER(SEARCH("oma", M21)), ISNUMBER(SEARCH("malignant", M21)), ISNUMBER(SEARCH("metastat", M21)), ISNUMBER(SEARCH("ca", M21))), 1, -1)</f>
        <v>-1</v>
      </c>
      <c r="F21">
        <f>IF(OR(ISNUMBER(SEARCH("smoking", M21)), ISNUMBER(SEARCH("smoker", M21)), ISNUMBER(SEARCH("smok", M21))), 1, -1)</f>
        <v>-1</v>
      </c>
      <c r="G21">
        <v>-1</v>
      </c>
      <c r="H21">
        <v>-1</v>
      </c>
      <c r="I21">
        <v>2</v>
      </c>
      <c r="K21" t="s">
        <v>6</v>
      </c>
      <c r="L21" t="s">
        <v>12</v>
      </c>
      <c r="N21">
        <v>76</v>
      </c>
      <c r="P21">
        <v>-1</v>
      </c>
    </row>
    <row r="22" spans="1:16" ht="20.100000000000001" customHeight="1">
      <c r="A22" t="s">
        <v>50</v>
      </c>
      <c r="B22">
        <v>1</v>
      </c>
      <c r="C22">
        <f>IF(K22="White",-1,IF(OR(K22="Black or African American", K22="black"),0, 1))</f>
        <v>1</v>
      </c>
      <c r="D22">
        <f>(N22/100)-0.5</f>
        <v>3.0000000000000027E-2</v>
      </c>
      <c r="E22">
        <f>IF(OR(ISNUMBER(SEARCH("cancer", M22)), ISNUMBER(SEARCH("oma", M22)), ISNUMBER(SEARCH("malignant", M22)), ISNUMBER(SEARCH("metastat", M22)), ISNUMBER(SEARCH("ca", M22))), 1, -1)</f>
        <v>1</v>
      </c>
      <c r="F22">
        <f>IF(OR(ISNUMBER(SEARCH("smoking", M22)), ISNUMBER(SEARCH("smoker", M22)), ISNUMBER(SEARCH("smok", M22))), 1, -1)</f>
        <v>-1</v>
      </c>
      <c r="G22">
        <v>1</v>
      </c>
      <c r="H22">
        <v>-1</v>
      </c>
      <c r="I22">
        <v>2</v>
      </c>
      <c r="K22" t="s">
        <v>43</v>
      </c>
      <c r="L22" t="s">
        <v>20</v>
      </c>
      <c r="M22" t="s">
        <v>1209</v>
      </c>
      <c r="N22">
        <v>53</v>
      </c>
      <c r="P22">
        <v>-1</v>
      </c>
    </row>
    <row r="23" spans="1:16" ht="20.100000000000001" customHeight="1">
      <c r="A23" t="s">
        <v>51</v>
      </c>
      <c r="B23">
        <v>-1</v>
      </c>
      <c r="C23">
        <f>IF(K23="White",-1,IF(OR(K23="Black or African American", K23="black"),0, 1))</f>
        <v>0</v>
      </c>
      <c r="D23">
        <f>(N23/100)-0.5</f>
        <v>5.0000000000000044E-2</v>
      </c>
      <c r="E23">
        <f>IF(OR(ISNUMBER(SEARCH("cancer", M23)), ISNUMBER(SEARCH("oma", M23)), ISNUMBER(SEARCH("malignant", M23)), ISNUMBER(SEARCH("metastat", M23)), ISNUMBER(SEARCH("ca", M23))), 1, -1)</f>
        <v>-1</v>
      </c>
      <c r="F23">
        <f>IF(OR(ISNUMBER(SEARCH("smoking", M23)), ISNUMBER(SEARCH("smoker", M23)), ISNUMBER(SEARCH("smok", M23))), 1, -1)</f>
        <v>-1</v>
      </c>
      <c r="G23">
        <v>1</v>
      </c>
      <c r="H23">
        <v>1</v>
      </c>
      <c r="I23">
        <v>2</v>
      </c>
      <c r="K23" t="s">
        <v>46</v>
      </c>
      <c r="L23" t="s">
        <v>12</v>
      </c>
      <c r="N23">
        <v>55</v>
      </c>
      <c r="P23">
        <v>1</v>
      </c>
    </row>
    <row r="24" spans="1:16" ht="20.100000000000001" customHeight="1">
      <c r="A24" t="s">
        <v>52</v>
      </c>
      <c r="B24">
        <v>-1</v>
      </c>
      <c r="C24">
        <f>IF(K24="White",-1,IF(OR(K24="Black or African American", K24="black"),0, 1))</f>
        <v>-1</v>
      </c>
      <c r="D24">
        <f>(N24/100)-0.5</f>
        <v>0.18999999999999995</v>
      </c>
      <c r="E24">
        <f>IF(OR(ISNUMBER(SEARCH("cancer", M24)), ISNUMBER(SEARCH("oma", M24)), ISNUMBER(SEARCH("malignant", M24)), ISNUMBER(SEARCH("metastat", M24)), ISNUMBER(SEARCH("ca", M24))), 1, -1)</f>
        <v>1</v>
      </c>
      <c r="F24">
        <f>IF(OR(ISNUMBER(SEARCH("smoking", M24)), ISNUMBER(SEARCH("smoker", M24)), ISNUMBER(SEARCH("smok", M24))), 1, -1)</f>
        <v>1</v>
      </c>
      <c r="G24">
        <v>-1</v>
      </c>
      <c r="H24">
        <v>1</v>
      </c>
      <c r="I24">
        <v>2</v>
      </c>
      <c r="K24" t="s">
        <v>6</v>
      </c>
      <c r="L24" t="s">
        <v>20</v>
      </c>
      <c r="M24" t="s">
        <v>53</v>
      </c>
      <c r="N24">
        <v>69</v>
      </c>
      <c r="P24">
        <v>1</v>
      </c>
    </row>
    <row r="25" spans="1:16" ht="20.100000000000001" customHeight="1">
      <c r="A25" t="s">
        <v>54</v>
      </c>
      <c r="B25">
        <v>-1</v>
      </c>
      <c r="C25">
        <f>IF(K25="White",-1,IF(OR(K25="Black or African American", K25="black"),0, 1))</f>
        <v>-1</v>
      </c>
      <c r="D25">
        <f>(N25/100)-0.5</f>
        <v>-4.9999999999999989E-2</v>
      </c>
      <c r="E25">
        <f>IF(OR(ISNUMBER(SEARCH("cancer", M25)), ISNUMBER(SEARCH("oma", M25)), ISNUMBER(SEARCH("malignant", M25)), ISNUMBER(SEARCH("metastat", M25)), ISNUMBER(SEARCH("ca", M25))), 1, -1)</f>
        <v>1</v>
      </c>
      <c r="F25">
        <f>IF(OR(ISNUMBER(SEARCH("smoking", M25)), ISNUMBER(SEARCH("smoker", M25)), ISNUMBER(SEARCH("smok", M25))), 1, -1)</f>
        <v>-1</v>
      </c>
      <c r="G25">
        <v>-1</v>
      </c>
      <c r="H25">
        <v>-1</v>
      </c>
      <c r="I25">
        <v>2</v>
      </c>
      <c r="K25" t="s">
        <v>6</v>
      </c>
      <c r="L25" t="s">
        <v>20</v>
      </c>
      <c r="M25" t="s">
        <v>55</v>
      </c>
      <c r="N25">
        <v>45</v>
      </c>
      <c r="P25">
        <v>-1</v>
      </c>
    </row>
    <row r="26" spans="1:16" ht="20.100000000000001" customHeight="1">
      <c r="A26" t="s">
        <v>56</v>
      </c>
      <c r="B26">
        <v>-1</v>
      </c>
      <c r="C26">
        <f>IF(K26="White",-1,IF(OR(K26="Black or African American", K26="black"),0, 1))</f>
        <v>-1</v>
      </c>
      <c r="D26">
        <f>(N26/100)-0.5</f>
        <v>0.13</v>
      </c>
      <c r="E26">
        <f>IF(OR(ISNUMBER(SEARCH("cancer", M26)), ISNUMBER(SEARCH("oma", M26)), ISNUMBER(SEARCH("malignant", M26)), ISNUMBER(SEARCH("metastat", M26)), ISNUMBER(SEARCH("ca", M26))), 1, -1)</f>
        <v>1</v>
      </c>
      <c r="F26">
        <f>IF(OR(ISNUMBER(SEARCH("smoking", M26)), ISNUMBER(SEARCH("smoker", M26)), ISNUMBER(SEARCH("smok", M26))), 1, -1)</f>
        <v>-1</v>
      </c>
      <c r="G26">
        <v>-1</v>
      </c>
      <c r="H26">
        <v>-1</v>
      </c>
      <c r="I26">
        <v>2</v>
      </c>
      <c r="K26" t="s">
        <v>6</v>
      </c>
      <c r="L26" t="s">
        <v>20</v>
      </c>
      <c r="M26" t="s">
        <v>57</v>
      </c>
      <c r="N26">
        <v>63</v>
      </c>
      <c r="P26">
        <v>-1</v>
      </c>
    </row>
    <row r="27" spans="1:16" ht="20.100000000000001" customHeight="1">
      <c r="A27" t="s">
        <v>58</v>
      </c>
      <c r="B27">
        <v>-1</v>
      </c>
      <c r="C27">
        <f>IF(K27="White",-1,IF(OR(K27="Black or African American", K27="black"),0, 1))</f>
        <v>-1</v>
      </c>
      <c r="D27">
        <f>(N27/100)-0.5</f>
        <v>0.22999999999999998</v>
      </c>
      <c r="E27">
        <f>IF(OR(ISNUMBER(SEARCH("cancer", M27)), ISNUMBER(SEARCH("oma", M27)), ISNUMBER(SEARCH("malignant", M27)), ISNUMBER(SEARCH("metastat", M27)), ISNUMBER(SEARCH("ca", M27))), 1, -1)</f>
        <v>-1</v>
      </c>
      <c r="F27">
        <f>IF(OR(ISNUMBER(SEARCH("smoking", M27)), ISNUMBER(SEARCH("smoker", M27)), ISNUMBER(SEARCH("smok", M27))), 1, -1)</f>
        <v>-1</v>
      </c>
      <c r="G27">
        <v>-1</v>
      </c>
      <c r="H27">
        <v>-1</v>
      </c>
      <c r="I27">
        <v>2</v>
      </c>
      <c r="K27" t="s">
        <v>6</v>
      </c>
      <c r="L27" t="s">
        <v>20</v>
      </c>
      <c r="N27">
        <v>73</v>
      </c>
      <c r="P27">
        <v>-1</v>
      </c>
    </row>
    <row r="28" spans="1:16" ht="20.100000000000001" customHeight="1">
      <c r="A28" t="s">
        <v>59</v>
      </c>
      <c r="B28">
        <v>-1</v>
      </c>
      <c r="C28">
        <f>IF(K28="White",-1,IF(OR(K28="Black or African American", K28="black"),0, 1))</f>
        <v>0</v>
      </c>
      <c r="D28">
        <f>(N28/100)-0.5</f>
        <v>0.14000000000000001</v>
      </c>
      <c r="E28">
        <f>IF(OR(ISNUMBER(SEARCH("cancer", M28)), ISNUMBER(SEARCH("oma", M28)), ISNUMBER(SEARCH("malignant", M28)), ISNUMBER(SEARCH("metastat", M28)), ISNUMBER(SEARCH("ca", M28))), 1, -1)</f>
        <v>1</v>
      </c>
      <c r="F28">
        <f>IF(OR(ISNUMBER(SEARCH("smoking", M28)), ISNUMBER(SEARCH("smoker", M28)), ISNUMBER(SEARCH("smok", M28))), 1, -1)</f>
        <v>-1</v>
      </c>
      <c r="G28">
        <v>-1</v>
      </c>
      <c r="H28">
        <v>-1</v>
      </c>
      <c r="I28">
        <v>1</v>
      </c>
      <c r="K28" t="s">
        <v>46</v>
      </c>
      <c r="L28" t="s">
        <v>47</v>
      </c>
      <c r="M28" t="s">
        <v>60</v>
      </c>
      <c r="N28">
        <v>64</v>
      </c>
      <c r="P28">
        <v>-1</v>
      </c>
    </row>
    <row r="29" spans="1:16" ht="20.100000000000001" customHeight="1">
      <c r="A29" t="s">
        <v>61</v>
      </c>
      <c r="B29">
        <v>-1</v>
      </c>
      <c r="C29">
        <f>IF(K29="White",-1,IF(OR(K29="Black or African American", K29="black"),0, 1))</f>
        <v>-1</v>
      </c>
      <c r="D29">
        <f>(N29/100)-0.5</f>
        <v>7.999999999999996E-2</v>
      </c>
      <c r="E29">
        <f>IF(OR(ISNUMBER(SEARCH("cancer", M29)), ISNUMBER(SEARCH("oma", M29)), ISNUMBER(SEARCH("malignant", M29)), ISNUMBER(SEARCH("metastat", M29)), ISNUMBER(SEARCH("ca", M29))), 1, -1)</f>
        <v>-1</v>
      </c>
      <c r="F29">
        <f>IF(OR(ISNUMBER(SEARCH("smoking", M29)), ISNUMBER(SEARCH("smoker", M29)), ISNUMBER(SEARCH("smok", M29))), 1, -1)</f>
        <v>-1</v>
      </c>
      <c r="G29">
        <v>-1</v>
      </c>
      <c r="H29">
        <v>-1</v>
      </c>
      <c r="I29">
        <v>2</v>
      </c>
      <c r="K29" t="s">
        <v>6</v>
      </c>
      <c r="L29" t="s">
        <v>27</v>
      </c>
      <c r="N29">
        <v>58</v>
      </c>
      <c r="P29">
        <v>-1</v>
      </c>
    </row>
    <row r="30" spans="1:16" ht="20.100000000000001" customHeight="1">
      <c r="A30" t="s">
        <v>62</v>
      </c>
      <c r="B30">
        <v>-1</v>
      </c>
      <c r="C30">
        <f>IF(K30="White",-1,IF(OR(K30="Black or African American", K30="black"),0, 1))</f>
        <v>-1</v>
      </c>
      <c r="D30">
        <f>(N30/100)-0.5</f>
        <v>0.19999999999999996</v>
      </c>
      <c r="E30">
        <f>IF(OR(ISNUMBER(SEARCH("cancer", M30)), ISNUMBER(SEARCH("oma", M30)), ISNUMBER(SEARCH("malignant", M30)), ISNUMBER(SEARCH("metastat", M30)), ISNUMBER(SEARCH("ca", M30))), 1, -1)</f>
        <v>1</v>
      </c>
      <c r="F30">
        <f>IF(OR(ISNUMBER(SEARCH("smoking", M30)), ISNUMBER(SEARCH("smoker", M30)), ISNUMBER(SEARCH("smok", M30))), 1, -1)</f>
        <v>-1</v>
      </c>
      <c r="G30">
        <v>1</v>
      </c>
      <c r="H30">
        <v>1</v>
      </c>
      <c r="I30">
        <v>2</v>
      </c>
      <c r="K30" t="s">
        <v>6</v>
      </c>
      <c r="L30" t="s">
        <v>20</v>
      </c>
      <c r="M30" t="s">
        <v>63</v>
      </c>
      <c r="N30">
        <v>70</v>
      </c>
      <c r="P30">
        <v>1</v>
      </c>
    </row>
    <row r="31" spans="1:16" ht="20.100000000000001" customHeight="1">
      <c r="A31" t="s">
        <v>64</v>
      </c>
      <c r="B31">
        <v>1</v>
      </c>
      <c r="C31">
        <f>IF(K31="White",-1,IF(OR(K31="Black or African American", K31="black"),0, 1))</f>
        <v>0</v>
      </c>
      <c r="D31">
        <f>(N31/100)-0.5</f>
        <v>0.10999999999999999</v>
      </c>
      <c r="E31">
        <f>IF(OR(ISNUMBER(SEARCH("cancer", M31)), ISNUMBER(SEARCH("oma", M31)), ISNUMBER(SEARCH("malignant", M31)), ISNUMBER(SEARCH("metastat", M31)), ISNUMBER(SEARCH("ca", M31))), 1, -1)</f>
        <v>1</v>
      </c>
      <c r="F31">
        <f>IF(OR(ISNUMBER(SEARCH("smoking", M31)), ISNUMBER(SEARCH("smoker", M31)), ISNUMBER(SEARCH("smok", M31))), 1, -1)</f>
        <v>-1</v>
      </c>
      <c r="G31">
        <v>-1</v>
      </c>
      <c r="H31">
        <v>-1</v>
      </c>
      <c r="I31">
        <v>2</v>
      </c>
      <c r="K31" t="s">
        <v>46</v>
      </c>
      <c r="L31" t="s">
        <v>20</v>
      </c>
      <c r="M31" t="s">
        <v>34</v>
      </c>
      <c r="N31">
        <v>61</v>
      </c>
      <c r="P31">
        <v>-1</v>
      </c>
    </row>
    <row r="32" spans="1:16" ht="20.100000000000001" customHeight="1">
      <c r="A32" t="s">
        <v>65</v>
      </c>
      <c r="B32">
        <v>-1</v>
      </c>
      <c r="C32">
        <f>IF(K32="White",-1,IF(OR(K32="Black or African American", K32="black"),0, 1))</f>
        <v>-1</v>
      </c>
      <c r="D32">
        <f>(N32/100)-0.5</f>
        <v>3.0000000000000027E-2</v>
      </c>
      <c r="E32">
        <f>IF(OR(ISNUMBER(SEARCH("cancer", M32)), ISNUMBER(SEARCH("oma", M32)), ISNUMBER(SEARCH("malignant", M32)), ISNUMBER(SEARCH("metastat", M32)), ISNUMBER(SEARCH("ca", M32))), 1, -1)</f>
        <v>1</v>
      </c>
      <c r="F32">
        <f>IF(OR(ISNUMBER(SEARCH("smoking", M32)), ISNUMBER(SEARCH("smoker", M32)), ISNUMBER(SEARCH("smok", M32))), 1, -1)</f>
        <v>-1</v>
      </c>
      <c r="G32">
        <v>-1</v>
      </c>
      <c r="H32">
        <v>-1</v>
      </c>
      <c r="I32">
        <v>2</v>
      </c>
      <c r="K32" t="s">
        <v>6</v>
      </c>
      <c r="L32" t="s">
        <v>20</v>
      </c>
      <c r="M32" t="s">
        <v>66</v>
      </c>
      <c r="N32">
        <v>53</v>
      </c>
      <c r="P32">
        <v>-1</v>
      </c>
    </row>
    <row r="33" spans="1:16" ht="20.100000000000001" customHeight="1">
      <c r="A33" t="s">
        <v>67</v>
      </c>
      <c r="B33">
        <v>-1</v>
      </c>
      <c r="C33">
        <f>IF(K33="White",-1,IF(OR(K33="Black or African American", K33="black"),0, 1))</f>
        <v>0</v>
      </c>
      <c r="D33">
        <f>(N33/100)-0.5</f>
        <v>0.35</v>
      </c>
      <c r="E33">
        <f>IF(OR(ISNUMBER(SEARCH("cancer", M33)), ISNUMBER(SEARCH("oma", M33)), ISNUMBER(SEARCH("malignant", M33)), ISNUMBER(SEARCH("metastat", M33)), ISNUMBER(SEARCH("ca", M33))), 1, -1)</f>
        <v>1</v>
      </c>
      <c r="F33">
        <f>IF(OR(ISNUMBER(SEARCH("smoking", M33)), ISNUMBER(SEARCH("smoker", M33)), ISNUMBER(SEARCH("smok", M33))), 1, -1)</f>
        <v>-1</v>
      </c>
      <c r="G33">
        <v>-1</v>
      </c>
      <c r="H33">
        <v>-1</v>
      </c>
      <c r="I33">
        <v>2</v>
      </c>
      <c r="K33" t="s">
        <v>46</v>
      </c>
      <c r="L33" t="s">
        <v>68</v>
      </c>
      <c r="M33" t="s">
        <v>69</v>
      </c>
      <c r="N33">
        <v>85</v>
      </c>
      <c r="P33">
        <v>-1</v>
      </c>
    </row>
    <row r="34" spans="1:16" ht="20.100000000000001" customHeight="1">
      <c r="A34" t="s">
        <v>70</v>
      </c>
      <c r="B34">
        <v>-1</v>
      </c>
      <c r="C34">
        <f>IF(K34="White",-1,IF(OR(K34="Black or African American", K34="black"),0, 1))</f>
        <v>-1</v>
      </c>
      <c r="D34">
        <f>(N34/100)-0.5</f>
        <v>0.18000000000000005</v>
      </c>
      <c r="E34">
        <f>IF(OR(ISNUMBER(SEARCH("cancer", M34)), ISNUMBER(SEARCH("oma", M34)), ISNUMBER(SEARCH("malignant", M34)), ISNUMBER(SEARCH("metastat", M34)), ISNUMBER(SEARCH("ca", M34))), 1, -1)</f>
        <v>-1</v>
      </c>
      <c r="F34">
        <f>IF(OR(ISNUMBER(SEARCH("smoking", M34)), ISNUMBER(SEARCH("smoker", M34)), ISNUMBER(SEARCH("smok", M34))), 1, -1)</f>
        <v>-1</v>
      </c>
      <c r="G34">
        <v>-1</v>
      </c>
      <c r="H34">
        <v>1</v>
      </c>
      <c r="I34">
        <v>2</v>
      </c>
      <c r="K34" t="s">
        <v>6</v>
      </c>
      <c r="L34" t="s">
        <v>20</v>
      </c>
      <c r="N34">
        <v>68</v>
      </c>
      <c r="P34">
        <v>1</v>
      </c>
    </row>
    <row r="35" spans="1:16" ht="20.100000000000001" customHeight="1">
      <c r="A35" t="s">
        <v>71</v>
      </c>
      <c r="B35">
        <v>1</v>
      </c>
      <c r="C35">
        <f>IF(K35="White",-1,IF(OR(K35="Black or African American", K35="black"),0, 1))</f>
        <v>-1</v>
      </c>
      <c r="D35">
        <f>(N35/100)-0.5</f>
        <v>0.42000000000000004</v>
      </c>
      <c r="E35">
        <f>IF(OR(ISNUMBER(SEARCH("cancer", M35)), ISNUMBER(SEARCH("oma", M35)), ISNUMBER(SEARCH("malignant", M35)), ISNUMBER(SEARCH("metastat", M35)), ISNUMBER(SEARCH("ca", M35))), 1, -1)</f>
        <v>1</v>
      </c>
      <c r="F35">
        <f>IF(OR(ISNUMBER(SEARCH("smoking", M35)), ISNUMBER(SEARCH("smoker", M35)), ISNUMBER(SEARCH("smok", M35))), 1, -1)</f>
        <v>-1</v>
      </c>
      <c r="G35">
        <v>-1</v>
      </c>
      <c r="H35">
        <v>-1</v>
      </c>
      <c r="I35">
        <v>1</v>
      </c>
      <c r="K35" t="s">
        <v>6</v>
      </c>
      <c r="L35" t="s">
        <v>72</v>
      </c>
      <c r="M35" t="s">
        <v>73</v>
      </c>
      <c r="N35">
        <v>92</v>
      </c>
      <c r="P35">
        <v>-1</v>
      </c>
    </row>
    <row r="36" spans="1:16" ht="20.100000000000001" customHeight="1">
      <c r="A36" t="s">
        <v>74</v>
      </c>
      <c r="B36">
        <v>-1</v>
      </c>
      <c r="C36">
        <f>IF(K36="White",-1,IF(OR(K36="Black or African American", K36="black"),0, 1))</f>
        <v>0</v>
      </c>
      <c r="D36">
        <f>(N36/100)-0.5</f>
        <v>0.13</v>
      </c>
      <c r="E36">
        <f>IF(OR(ISNUMBER(SEARCH("cancer", M36)), ISNUMBER(SEARCH("oma", M36)), ISNUMBER(SEARCH("malignant", M36)), ISNUMBER(SEARCH("metastat", M36)), ISNUMBER(SEARCH("ca", M36))), 1, -1)</f>
        <v>-1</v>
      </c>
      <c r="F36">
        <f>IF(OR(ISNUMBER(SEARCH("smoking", M36)), ISNUMBER(SEARCH("smoker", M36)), ISNUMBER(SEARCH("smok", M36))), 1, -1)</f>
        <v>1</v>
      </c>
      <c r="G36">
        <v>-1</v>
      </c>
      <c r="H36">
        <v>-1</v>
      </c>
      <c r="I36">
        <v>2</v>
      </c>
      <c r="K36" t="s">
        <v>46</v>
      </c>
      <c r="L36" t="s">
        <v>20</v>
      </c>
      <c r="M36" t="s">
        <v>41</v>
      </c>
      <c r="N36">
        <v>63</v>
      </c>
      <c r="P36">
        <v>-1</v>
      </c>
    </row>
    <row r="37" spans="1:16" ht="20.100000000000001" customHeight="1">
      <c r="A37" t="s">
        <v>75</v>
      </c>
      <c r="B37">
        <v>-1</v>
      </c>
      <c r="C37">
        <f>IF(K37="White",-1,IF(OR(K37="Black or African American", K37="black"),0, 1))</f>
        <v>-1</v>
      </c>
      <c r="D37">
        <f>(N37/100)-0.5</f>
        <v>0.20999999999999996</v>
      </c>
      <c r="E37">
        <f>IF(OR(ISNUMBER(SEARCH("cancer", M37)), ISNUMBER(SEARCH("oma", M37)), ISNUMBER(SEARCH("malignant", M37)), ISNUMBER(SEARCH("metastat", M37)), ISNUMBER(SEARCH("ca", M37))), 1, -1)</f>
        <v>-1</v>
      </c>
      <c r="F37">
        <f>IF(OR(ISNUMBER(SEARCH("smoking", M37)), ISNUMBER(SEARCH("smoker", M37)), ISNUMBER(SEARCH("smok", M37))), 1, -1)</f>
        <v>-1</v>
      </c>
      <c r="G37">
        <v>-1</v>
      </c>
      <c r="H37">
        <v>-1</v>
      </c>
      <c r="I37">
        <v>2</v>
      </c>
      <c r="K37" t="s">
        <v>6</v>
      </c>
      <c r="L37" t="s">
        <v>20</v>
      </c>
      <c r="N37">
        <v>71</v>
      </c>
      <c r="P37">
        <v>-1</v>
      </c>
    </row>
    <row r="38" spans="1:16" ht="20.100000000000001" customHeight="1">
      <c r="A38" t="s">
        <v>76</v>
      </c>
      <c r="B38">
        <v>-1</v>
      </c>
      <c r="C38">
        <f>IF(K38="White",-1,IF(OR(K38="Black or African American", K38="black"),0, 1))</f>
        <v>-1</v>
      </c>
      <c r="D38">
        <f>(N38/100)-0.5</f>
        <v>0.26</v>
      </c>
      <c r="E38">
        <f>IF(OR(ISNUMBER(SEARCH("cancer", M38)), ISNUMBER(SEARCH("oma", M38)), ISNUMBER(SEARCH("malignant", M38)), ISNUMBER(SEARCH("metastat", M38)), ISNUMBER(SEARCH("ca", M38))), 1, -1)</f>
        <v>-1</v>
      </c>
      <c r="F38">
        <f>IF(OR(ISNUMBER(SEARCH("smoking", M38)), ISNUMBER(SEARCH("smoker", M38)), ISNUMBER(SEARCH("smok", M38))), 1, -1)</f>
        <v>-1</v>
      </c>
      <c r="G38">
        <v>1</v>
      </c>
      <c r="H38">
        <v>1</v>
      </c>
      <c r="I38">
        <v>2</v>
      </c>
      <c r="K38" t="s">
        <v>6</v>
      </c>
      <c r="L38" t="s">
        <v>20</v>
      </c>
      <c r="N38">
        <v>76</v>
      </c>
      <c r="P38">
        <v>1</v>
      </c>
    </row>
    <row r="39" spans="1:16" ht="20.100000000000001" customHeight="1">
      <c r="A39" t="s">
        <v>77</v>
      </c>
      <c r="B39">
        <v>-1</v>
      </c>
      <c r="C39">
        <f>IF(K39="White",-1,IF(OR(K39="Black or African American", K39="black"),0, 1))</f>
        <v>-1</v>
      </c>
      <c r="D39">
        <f>(N39/100)-0.5</f>
        <v>0.17000000000000004</v>
      </c>
      <c r="E39">
        <f>IF(OR(ISNUMBER(SEARCH("cancer", M39)), ISNUMBER(SEARCH("oma", M39)), ISNUMBER(SEARCH("malignant", M39)), ISNUMBER(SEARCH("metastat", M39)), ISNUMBER(SEARCH("ca", M39))), 1, -1)</f>
        <v>-1</v>
      </c>
      <c r="F39">
        <f>IF(OR(ISNUMBER(SEARCH("smoking", M39)), ISNUMBER(SEARCH("smoker", M39)), ISNUMBER(SEARCH("smok", M39))), 1, -1)</f>
        <v>-1</v>
      </c>
      <c r="G39">
        <v>-1</v>
      </c>
      <c r="H39">
        <v>-1</v>
      </c>
      <c r="I39">
        <v>2</v>
      </c>
      <c r="K39" t="s">
        <v>6</v>
      </c>
      <c r="L39" t="s">
        <v>20</v>
      </c>
      <c r="N39">
        <v>67</v>
      </c>
      <c r="P39">
        <v>-1</v>
      </c>
    </row>
    <row r="40" spans="1:16" ht="20.100000000000001" customHeight="1">
      <c r="A40" t="s">
        <v>78</v>
      </c>
      <c r="B40">
        <v>-1</v>
      </c>
      <c r="C40">
        <f>IF(K40="White",-1,IF(OR(K40="Black or African American", K40="black"),0, 1))</f>
        <v>-1</v>
      </c>
      <c r="D40">
        <f>(N40/100)-0.5</f>
        <v>0.20999999999999996</v>
      </c>
      <c r="E40">
        <f>IF(OR(ISNUMBER(SEARCH("cancer", M40)), ISNUMBER(SEARCH("oma", M40)), ISNUMBER(SEARCH("malignant", M40)), ISNUMBER(SEARCH("metastat", M40)), ISNUMBER(SEARCH("ca", M40))), 1, -1)</f>
        <v>1</v>
      </c>
      <c r="F40">
        <f>IF(OR(ISNUMBER(SEARCH("smoking", M40)), ISNUMBER(SEARCH("smoker", M40)), ISNUMBER(SEARCH("smok", M40))), 1, -1)</f>
        <v>-1</v>
      </c>
      <c r="G40">
        <v>-1</v>
      </c>
      <c r="H40">
        <v>-1</v>
      </c>
      <c r="I40">
        <v>2</v>
      </c>
      <c r="K40" t="s">
        <v>6</v>
      </c>
      <c r="L40" t="s">
        <v>20</v>
      </c>
      <c r="M40" t="s">
        <v>79</v>
      </c>
      <c r="N40">
        <v>71</v>
      </c>
      <c r="P40">
        <v>-1</v>
      </c>
    </row>
    <row r="41" spans="1:16" ht="20.100000000000001" customHeight="1">
      <c r="A41" t="s">
        <v>80</v>
      </c>
      <c r="B41">
        <v>-1</v>
      </c>
      <c r="C41">
        <f>IF(K41="White",-1,IF(OR(K41="Black or African American", K41="black"),0, 1))</f>
        <v>-1</v>
      </c>
      <c r="D41">
        <f>(N41/100)-0.5</f>
        <v>0.18000000000000005</v>
      </c>
      <c r="E41">
        <f>IF(OR(ISNUMBER(SEARCH("cancer", M41)), ISNUMBER(SEARCH("oma", M41)), ISNUMBER(SEARCH("malignant", M41)), ISNUMBER(SEARCH("metastat", M41)), ISNUMBER(SEARCH("ca", M41))), 1, -1)</f>
        <v>-1</v>
      </c>
      <c r="F41">
        <f>IF(OR(ISNUMBER(SEARCH("smoking", M41)), ISNUMBER(SEARCH("smoker", M41)), ISNUMBER(SEARCH("smok", M41))), 1, -1)</f>
        <v>-1</v>
      </c>
      <c r="G41">
        <v>-1</v>
      </c>
      <c r="H41">
        <v>1</v>
      </c>
      <c r="I41">
        <v>2</v>
      </c>
      <c r="K41" t="s">
        <v>6</v>
      </c>
      <c r="L41" t="s">
        <v>20</v>
      </c>
      <c r="N41">
        <v>68</v>
      </c>
      <c r="P41">
        <v>1</v>
      </c>
    </row>
    <row r="42" spans="1:16" ht="20.100000000000001" customHeight="1">
      <c r="A42" t="s">
        <v>81</v>
      </c>
      <c r="B42">
        <v>1</v>
      </c>
      <c r="C42">
        <f>IF(K42="White",-1,IF(OR(K42="Black or African American", K42="black"),0, 1))</f>
        <v>1</v>
      </c>
      <c r="D42">
        <f>(N42/100)-0.5</f>
        <v>0.24</v>
      </c>
      <c r="E42">
        <f>IF(OR(ISNUMBER(SEARCH("cancer", M42)), ISNUMBER(SEARCH("oma", M42)), ISNUMBER(SEARCH("malignant", M42)), ISNUMBER(SEARCH("metastat", M42)), ISNUMBER(SEARCH("ca", M42))), 1, -1)</f>
        <v>-1</v>
      </c>
      <c r="F42">
        <f>IF(OR(ISNUMBER(SEARCH("smoking", M42)), ISNUMBER(SEARCH("smoker", M42)), ISNUMBER(SEARCH("smok", M42))), 1, -1)</f>
        <v>-1</v>
      </c>
      <c r="G42">
        <v>-1</v>
      </c>
      <c r="H42">
        <v>-1</v>
      </c>
      <c r="I42">
        <v>2</v>
      </c>
      <c r="K42" t="s">
        <v>82</v>
      </c>
      <c r="L42" t="s">
        <v>20</v>
      </c>
      <c r="N42">
        <v>74</v>
      </c>
      <c r="P42">
        <v>-1</v>
      </c>
    </row>
    <row r="43" spans="1:16" ht="20.100000000000001" customHeight="1">
      <c r="A43" t="s">
        <v>83</v>
      </c>
      <c r="B43">
        <v>-1</v>
      </c>
      <c r="C43">
        <f>IF(K43="White",-1,IF(OR(K43="Black or African American", K43="black"),0, 1))</f>
        <v>-1</v>
      </c>
      <c r="D43">
        <f>(N43/100)-0.5</f>
        <v>6.9999999999999951E-2</v>
      </c>
      <c r="E43">
        <f>IF(OR(ISNUMBER(SEARCH("cancer", M43)), ISNUMBER(SEARCH("oma", M43)), ISNUMBER(SEARCH("malignant", M43)), ISNUMBER(SEARCH("metastat", M43)), ISNUMBER(SEARCH("ca", M43))), 1, -1)</f>
        <v>-1</v>
      </c>
      <c r="F43">
        <f>IF(OR(ISNUMBER(SEARCH("smoking", M43)), ISNUMBER(SEARCH("smoker", M43)), ISNUMBER(SEARCH("smok", M43))), 1, -1)</f>
        <v>-1</v>
      </c>
      <c r="G43">
        <v>-1</v>
      </c>
      <c r="H43">
        <v>-1</v>
      </c>
      <c r="I43">
        <v>2</v>
      </c>
      <c r="K43" t="s">
        <v>6</v>
      </c>
      <c r="L43" t="s">
        <v>20</v>
      </c>
      <c r="N43">
        <v>57</v>
      </c>
      <c r="P43">
        <v>-1</v>
      </c>
    </row>
    <row r="44" spans="1:16" ht="20.100000000000001" customHeight="1">
      <c r="A44" t="s">
        <v>84</v>
      </c>
      <c r="B44">
        <v>-1</v>
      </c>
      <c r="C44">
        <f>IF(K44="White",-1,IF(OR(K44="Black or African American", K44="black"),0, 1))</f>
        <v>-1</v>
      </c>
      <c r="D44">
        <f>(N44/100)-0.5</f>
        <v>0.19999999999999996</v>
      </c>
      <c r="E44">
        <f>IF(OR(ISNUMBER(SEARCH("cancer", M44)), ISNUMBER(SEARCH("oma", M44)), ISNUMBER(SEARCH("malignant", M44)), ISNUMBER(SEARCH("metastat", M44)), ISNUMBER(SEARCH("ca", M44))), 1, -1)</f>
        <v>-1</v>
      </c>
      <c r="F44">
        <f>IF(OR(ISNUMBER(SEARCH("smoking", M44)), ISNUMBER(SEARCH("smoker", M44)), ISNUMBER(SEARCH("smok", M44))), 1, -1)</f>
        <v>-1</v>
      </c>
      <c r="G44">
        <v>-1</v>
      </c>
      <c r="H44">
        <v>-1</v>
      </c>
      <c r="I44">
        <v>2</v>
      </c>
      <c r="K44" t="s">
        <v>6</v>
      </c>
      <c r="L44" t="s">
        <v>20</v>
      </c>
      <c r="N44">
        <v>70</v>
      </c>
      <c r="P44">
        <v>-1</v>
      </c>
    </row>
    <row r="45" spans="1:16" ht="20.100000000000001" customHeight="1">
      <c r="A45" t="s">
        <v>85</v>
      </c>
      <c r="B45">
        <v>1</v>
      </c>
      <c r="C45">
        <f>IF(K45="White",-1,IF(OR(K45="Black or African American", K45="black"),0, 1))</f>
        <v>0</v>
      </c>
      <c r="D45">
        <f>(N45/100)-0.5</f>
        <v>0.14000000000000001</v>
      </c>
      <c r="E45">
        <f>IF(OR(ISNUMBER(SEARCH("cancer", M45)), ISNUMBER(SEARCH("oma", M45)), ISNUMBER(SEARCH("malignant", M45)), ISNUMBER(SEARCH("metastat", M45)), ISNUMBER(SEARCH("ca", M45))), 1, -1)</f>
        <v>1</v>
      </c>
      <c r="F45">
        <f>IF(OR(ISNUMBER(SEARCH("smoking", M45)), ISNUMBER(SEARCH("smoker", M45)), ISNUMBER(SEARCH("smok", M45))), 1, -1)</f>
        <v>1</v>
      </c>
      <c r="G45">
        <v>1</v>
      </c>
      <c r="H45">
        <v>1</v>
      </c>
      <c r="I45">
        <v>1</v>
      </c>
      <c r="K45" t="s">
        <v>46</v>
      </c>
      <c r="L45" t="s">
        <v>86</v>
      </c>
      <c r="M45" t="s">
        <v>87</v>
      </c>
      <c r="N45">
        <v>64</v>
      </c>
      <c r="P45">
        <v>1</v>
      </c>
    </row>
    <row r="46" spans="1:16" ht="20.100000000000001" customHeight="1">
      <c r="A46" t="s">
        <v>88</v>
      </c>
      <c r="B46">
        <v>-1</v>
      </c>
      <c r="C46">
        <f>IF(K46="White",-1,IF(OR(K46="Black or African American", K46="black"),0, 1))</f>
        <v>-1</v>
      </c>
      <c r="D46">
        <f>(N46/100)-0.5</f>
        <v>0.25</v>
      </c>
      <c r="E46">
        <f>IF(OR(ISNUMBER(SEARCH("cancer", M46)), ISNUMBER(SEARCH("oma", M46)), ISNUMBER(SEARCH("malignant", M46)), ISNUMBER(SEARCH("metastat", M46)), ISNUMBER(SEARCH("ca", M46))), 1, -1)</f>
        <v>1</v>
      </c>
      <c r="F46">
        <f>IF(OR(ISNUMBER(SEARCH("smoking", M46)), ISNUMBER(SEARCH("smoker", M46)), ISNUMBER(SEARCH("smok", M46))), 1, -1)</f>
        <v>-1</v>
      </c>
      <c r="G46">
        <v>-1</v>
      </c>
      <c r="H46">
        <v>-1</v>
      </c>
      <c r="I46">
        <v>2</v>
      </c>
      <c r="K46" t="s">
        <v>6</v>
      </c>
      <c r="L46" t="s">
        <v>20</v>
      </c>
      <c r="M46" t="s">
        <v>20</v>
      </c>
      <c r="N46">
        <v>75</v>
      </c>
      <c r="P46">
        <v>-1</v>
      </c>
    </row>
    <row r="47" spans="1:16" ht="20.100000000000001" customHeight="1">
      <c r="A47" t="s">
        <v>89</v>
      </c>
      <c r="B47">
        <v>-1</v>
      </c>
      <c r="C47">
        <f>IF(K47="White",-1,IF(OR(K47="Black or African American", K47="black"),0, 1))</f>
        <v>0</v>
      </c>
      <c r="D47">
        <f>(N47/100)-0.5</f>
        <v>0.27</v>
      </c>
      <c r="E47">
        <f>IF(OR(ISNUMBER(SEARCH("cancer", M47)), ISNUMBER(SEARCH("oma", M47)), ISNUMBER(SEARCH("malignant", M47)), ISNUMBER(SEARCH("metastat", M47)), ISNUMBER(SEARCH("ca", M47))), 1, -1)</f>
        <v>-1</v>
      </c>
      <c r="F47">
        <f>IF(OR(ISNUMBER(SEARCH("smoking", M47)), ISNUMBER(SEARCH("smoker", M47)), ISNUMBER(SEARCH("smok", M47))), 1, -1)</f>
        <v>-1</v>
      </c>
      <c r="G47">
        <v>1</v>
      </c>
      <c r="H47">
        <v>1</v>
      </c>
      <c r="I47">
        <v>2</v>
      </c>
      <c r="K47" t="s">
        <v>46</v>
      </c>
      <c r="L47" t="s">
        <v>20</v>
      </c>
      <c r="N47">
        <v>77</v>
      </c>
      <c r="P47">
        <v>1</v>
      </c>
    </row>
    <row r="48" spans="1:16" ht="20.100000000000001" customHeight="1">
      <c r="A48" t="s">
        <v>90</v>
      </c>
      <c r="B48">
        <v>1</v>
      </c>
      <c r="C48">
        <f>IF(K48="White",-1,IF(OR(K48="Black or African American", K48="black"),0, 1))</f>
        <v>-1</v>
      </c>
      <c r="D48">
        <f>(N48/100)-0.5</f>
        <v>0.19999999999999996</v>
      </c>
      <c r="E48">
        <f>IF(OR(ISNUMBER(SEARCH("cancer", M48)), ISNUMBER(SEARCH("oma", M48)), ISNUMBER(SEARCH("malignant", M48)), ISNUMBER(SEARCH("metastat", M48)), ISNUMBER(SEARCH("ca", M48))), 1, -1)</f>
        <v>-1</v>
      </c>
      <c r="F48">
        <f>IF(OR(ISNUMBER(SEARCH("smoking", M48)), ISNUMBER(SEARCH("smoker", M48)), ISNUMBER(SEARCH("smok", M48))), 1, -1)</f>
        <v>1</v>
      </c>
      <c r="G48">
        <v>-1</v>
      </c>
      <c r="H48">
        <v>-1</v>
      </c>
      <c r="I48">
        <v>2</v>
      </c>
      <c r="K48" t="s">
        <v>6</v>
      </c>
      <c r="L48" t="s">
        <v>12</v>
      </c>
      <c r="M48" t="s">
        <v>41</v>
      </c>
      <c r="N48">
        <v>70</v>
      </c>
      <c r="P48">
        <v>-1</v>
      </c>
    </row>
    <row r="49" spans="1:16" ht="20.100000000000001" customHeight="1">
      <c r="A49" t="s">
        <v>91</v>
      </c>
      <c r="B49">
        <v>1</v>
      </c>
      <c r="C49">
        <f>IF(K49="White",-1,IF(OR(K49="Black or African American", K49="black"),0, 1))</f>
        <v>-1</v>
      </c>
      <c r="D49">
        <f>(N49/100)-0.5</f>
        <v>0.18999999999999995</v>
      </c>
      <c r="E49">
        <f>IF(OR(ISNUMBER(SEARCH("cancer", M49)), ISNUMBER(SEARCH("oma", M49)), ISNUMBER(SEARCH("malignant", M49)), ISNUMBER(SEARCH("metastat", M49)), ISNUMBER(SEARCH("ca", M49))), 1, -1)</f>
        <v>-1</v>
      </c>
      <c r="F49">
        <f>IF(OR(ISNUMBER(SEARCH("smoking", M49)), ISNUMBER(SEARCH("smoker", M49)), ISNUMBER(SEARCH("smok", M49))), 1, -1)</f>
        <v>1</v>
      </c>
      <c r="G49">
        <v>1</v>
      </c>
      <c r="H49">
        <v>1</v>
      </c>
      <c r="I49">
        <v>2</v>
      </c>
      <c r="K49" t="s">
        <v>6</v>
      </c>
      <c r="L49" t="s">
        <v>20</v>
      </c>
      <c r="M49" t="s">
        <v>92</v>
      </c>
      <c r="N49">
        <v>69</v>
      </c>
      <c r="P49">
        <v>1</v>
      </c>
    </row>
    <row r="50" spans="1:16" ht="20.100000000000001" customHeight="1">
      <c r="A50" t="s">
        <v>93</v>
      </c>
      <c r="B50">
        <v>-1</v>
      </c>
      <c r="C50">
        <f>IF(K50="White",-1,IF(OR(K50="Black or African American", K50="black"),0, 1))</f>
        <v>0</v>
      </c>
      <c r="D50">
        <f>(N50/100)-0.5</f>
        <v>0.14000000000000001</v>
      </c>
      <c r="E50">
        <f>IF(OR(ISNUMBER(SEARCH("cancer", M50)), ISNUMBER(SEARCH("oma", M50)), ISNUMBER(SEARCH("malignant", M50)), ISNUMBER(SEARCH("metastat", M50)), ISNUMBER(SEARCH("ca", M50))), 1, -1)</f>
        <v>-1</v>
      </c>
      <c r="F50">
        <f>IF(OR(ISNUMBER(SEARCH("smoking", M50)), ISNUMBER(SEARCH("smoker", M50)), ISNUMBER(SEARCH("smok", M50))), 1, -1)</f>
        <v>-1</v>
      </c>
      <c r="G50">
        <v>-1</v>
      </c>
      <c r="H50">
        <v>1</v>
      </c>
      <c r="I50">
        <v>2</v>
      </c>
      <c r="K50" t="s">
        <v>46</v>
      </c>
      <c r="L50" t="s">
        <v>20</v>
      </c>
      <c r="N50">
        <v>64</v>
      </c>
      <c r="P50">
        <v>1</v>
      </c>
    </row>
    <row r="51" spans="1:16" ht="20.100000000000001" customHeight="1">
      <c r="A51" t="s">
        <v>94</v>
      </c>
      <c r="B51">
        <v>-1</v>
      </c>
      <c r="C51">
        <f>IF(K51="White",-1,IF(OR(K51="Black or African American", K51="black"),0, 1))</f>
        <v>0</v>
      </c>
      <c r="D51">
        <f>(N51/100)-0.5</f>
        <v>0.18999999999999995</v>
      </c>
      <c r="E51">
        <f>IF(OR(ISNUMBER(SEARCH("cancer", M51)), ISNUMBER(SEARCH("oma", M51)), ISNUMBER(SEARCH("malignant", M51)), ISNUMBER(SEARCH("metastat", M51)), ISNUMBER(SEARCH("ca", M51))), 1, -1)</f>
        <v>-1</v>
      </c>
      <c r="F51">
        <f>IF(OR(ISNUMBER(SEARCH("smoking", M51)), ISNUMBER(SEARCH("smoker", M51)), ISNUMBER(SEARCH("smok", M51))), 1, -1)</f>
        <v>-1</v>
      </c>
      <c r="G51">
        <v>-1</v>
      </c>
      <c r="H51">
        <v>-1</v>
      </c>
      <c r="I51">
        <v>2</v>
      </c>
      <c r="K51" t="s">
        <v>46</v>
      </c>
      <c r="L51" t="s">
        <v>20</v>
      </c>
      <c r="N51">
        <v>69</v>
      </c>
      <c r="P51">
        <v>-1</v>
      </c>
    </row>
    <row r="52" spans="1:16" ht="20.100000000000001" customHeight="1">
      <c r="A52" t="s">
        <v>95</v>
      </c>
      <c r="B52">
        <v>-1</v>
      </c>
      <c r="C52">
        <f>IF(K52="White",-1,IF(OR(K52="Black or African American", K52="black"),0, 1))</f>
        <v>-1</v>
      </c>
      <c r="D52">
        <f>(N52/100)-0.5</f>
        <v>0.25</v>
      </c>
      <c r="E52">
        <f>IF(OR(ISNUMBER(SEARCH("cancer", M52)), ISNUMBER(SEARCH("oma", M52)), ISNUMBER(SEARCH("malignant", M52)), ISNUMBER(SEARCH("metastat", M52)), ISNUMBER(SEARCH("ca", M52))), 1, -1)</f>
        <v>-1</v>
      </c>
      <c r="F52">
        <f>IF(OR(ISNUMBER(SEARCH("smoking", M52)), ISNUMBER(SEARCH("smoker", M52)), ISNUMBER(SEARCH("smok", M52))), 1, -1)</f>
        <v>-1</v>
      </c>
      <c r="G52">
        <v>1</v>
      </c>
      <c r="H52">
        <v>1</v>
      </c>
      <c r="I52">
        <v>2</v>
      </c>
      <c r="K52" t="s">
        <v>6</v>
      </c>
      <c r="L52" t="s">
        <v>20</v>
      </c>
      <c r="N52">
        <v>75</v>
      </c>
      <c r="P52">
        <v>1</v>
      </c>
    </row>
    <row r="53" spans="1:16" ht="20.100000000000001" customHeight="1">
      <c r="A53" t="s">
        <v>96</v>
      </c>
      <c r="B53">
        <v>-1</v>
      </c>
      <c r="C53">
        <f>IF(K53="White",-1,IF(OR(K53="Black or African American", K53="black"),0, 1))</f>
        <v>-1</v>
      </c>
      <c r="D53">
        <f>(N53/100)-0.5</f>
        <v>0.26</v>
      </c>
      <c r="E53">
        <f>IF(OR(ISNUMBER(SEARCH("cancer", M53)), ISNUMBER(SEARCH("oma", M53)), ISNUMBER(SEARCH("malignant", M53)), ISNUMBER(SEARCH("metastat", M53)), ISNUMBER(SEARCH("ca", M53))), 1, -1)</f>
        <v>-1</v>
      </c>
      <c r="F53">
        <f>IF(OR(ISNUMBER(SEARCH("smoking", M53)), ISNUMBER(SEARCH("smoker", M53)), ISNUMBER(SEARCH("smok", M53))), 1, -1)</f>
        <v>-1</v>
      </c>
      <c r="G53">
        <v>-1</v>
      </c>
      <c r="H53">
        <v>-1</v>
      </c>
      <c r="I53">
        <v>1</v>
      </c>
      <c r="K53" t="s">
        <v>97</v>
      </c>
      <c r="L53" t="s">
        <v>98</v>
      </c>
      <c r="N53">
        <v>76</v>
      </c>
      <c r="P53">
        <v>-1</v>
      </c>
    </row>
    <row r="54" spans="1:16" ht="20.100000000000001" customHeight="1">
      <c r="A54" t="s">
        <v>99</v>
      </c>
      <c r="B54">
        <v>-1</v>
      </c>
      <c r="C54">
        <f>IF(K54="White",-1,IF(OR(K54="Black or African American", K54="black"),0, 1))</f>
        <v>-1</v>
      </c>
      <c r="D54">
        <f>(N54/100)-0.5</f>
        <v>0.16000000000000003</v>
      </c>
      <c r="E54">
        <f>IF(OR(ISNUMBER(SEARCH("cancer", M54)), ISNUMBER(SEARCH("oma", M54)), ISNUMBER(SEARCH("malignant", M54)), ISNUMBER(SEARCH("metastat", M54)), ISNUMBER(SEARCH("ca", M54))), 1, -1)</f>
        <v>1</v>
      </c>
      <c r="F54">
        <f>IF(OR(ISNUMBER(SEARCH("smoking", M54)), ISNUMBER(SEARCH("smoker", M54)), ISNUMBER(SEARCH("smok", M54))), 1, -1)</f>
        <v>1</v>
      </c>
      <c r="G54">
        <v>-1</v>
      </c>
      <c r="H54">
        <v>-1</v>
      </c>
      <c r="I54">
        <v>2</v>
      </c>
      <c r="K54" t="s">
        <v>6</v>
      </c>
      <c r="L54" t="s">
        <v>20</v>
      </c>
      <c r="M54" t="s">
        <v>100</v>
      </c>
      <c r="N54">
        <v>66</v>
      </c>
      <c r="P54">
        <v>-1</v>
      </c>
    </row>
    <row r="55" spans="1:16" ht="20.100000000000001" customHeight="1">
      <c r="A55" t="s">
        <v>101</v>
      </c>
      <c r="B55">
        <v>1</v>
      </c>
      <c r="C55">
        <f>IF(K55="White",-1,IF(OR(K55="Black or African American", K55="black"),0, 1))</f>
        <v>-1</v>
      </c>
      <c r="D55">
        <f>(N55/100)-0.5</f>
        <v>-0.21000000000000002</v>
      </c>
      <c r="E55">
        <f>IF(OR(ISNUMBER(SEARCH("cancer", M55)), ISNUMBER(SEARCH("oma", M55)), ISNUMBER(SEARCH("malignant", M55)), ISNUMBER(SEARCH("metastat", M55)), ISNUMBER(SEARCH("ca", M55))), 1, -1)</f>
        <v>-1</v>
      </c>
      <c r="F55">
        <f>IF(OR(ISNUMBER(SEARCH("smoking", M55)), ISNUMBER(SEARCH("smoker", M55)), ISNUMBER(SEARCH("smok", M55))), 1, -1)</f>
        <v>-1</v>
      </c>
      <c r="G55">
        <v>-1</v>
      </c>
      <c r="H55">
        <v>1</v>
      </c>
      <c r="I55">
        <v>2</v>
      </c>
      <c r="K55" t="s">
        <v>97</v>
      </c>
      <c r="L55" t="s">
        <v>20</v>
      </c>
      <c r="N55">
        <v>29</v>
      </c>
      <c r="P55">
        <v>1</v>
      </c>
    </row>
    <row r="56" spans="1:16" ht="20.100000000000001" customHeight="1">
      <c r="A56" t="s">
        <v>102</v>
      </c>
      <c r="B56">
        <v>1</v>
      </c>
      <c r="C56">
        <f>IF(K56="White",-1,IF(OR(K56="Black or African American", K56="black"),0, 1))</f>
        <v>-1</v>
      </c>
      <c r="D56">
        <f>(N56/100)-0.5</f>
        <v>0.12</v>
      </c>
      <c r="E56">
        <f>IF(OR(ISNUMBER(SEARCH("cancer", M56)), ISNUMBER(SEARCH("oma", M56)), ISNUMBER(SEARCH("malignant", M56)), ISNUMBER(SEARCH("metastat", M56)), ISNUMBER(SEARCH("ca", M56))), 1, -1)</f>
        <v>1</v>
      </c>
      <c r="F56">
        <f>IF(OR(ISNUMBER(SEARCH("smoking", M56)), ISNUMBER(SEARCH("smoker", M56)), ISNUMBER(SEARCH("smok", M56))), 1, -1)</f>
        <v>-1</v>
      </c>
      <c r="G56">
        <v>1</v>
      </c>
      <c r="H56">
        <v>1</v>
      </c>
      <c r="I56">
        <v>2</v>
      </c>
      <c r="K56" t="s">
        <v>6</v>
      </c>
      <c r="L56" t="s">
        <v>103</v>
      </c>
      <c r="M56" t="s">
        <v>104</v>
      </c>
      <c r="N56">
        <v>62</v>
      </c>
      <c r="P56">
        <v>1</v>
      </c>
    </row>
    <row r="57" spans="1:16" ht="20.100000000000001" customHeight="1">
      <c r="A57" t="s">
        <v>105</v>
      </c>
      <c r="B57">
        <v>1</v>
      </c>
      <c r="C57">
        <f>IF(K57="White",-1,IF(OR(K57="Black or African American", K57="black"),0, 1))</f>
        <v>-1</v>
      </c>
      <c r="D57">
        <f>(N57/100)-0.5</f>
        <v>0.37</v>
      </c>
      <c r="E57">
        <f>IF(OR(ISNUMBER(SEARCH("cancer", M57)), ISNUMBER(SEARCH("oma", M57)), ISNUMBER(SEARCH("malignant", M57)), ISNUMBER(SEARCH("metastat", M57)), ISNUMBER(SEARCH("ca", M57))), 1, -1)</f>
        <v>-1</v>
      </c>
      <c r="F57">
        <f>IF(OR(ISNUMBER(SEARCH("smoking", M57)), ISNUMBER(SEARCH("smoker", M57)), ISNUMBER(SEARCH("smok", M57))), 1, -1)</f>
        <v>-1</v>
      </c>
      <c r="G57">
        <v>-1</v>
      </c>
      <c r="H57">
        <v>-1</v>
      </c>
      <c r="I57">
        <v>1</v>
      </c>
      <c r="K57" t="s">
        <v>6</v>
      </c>
      <c r="L57" t="s">
        <v>106</v>
      </c>
      <c r="N57">
        <v>87</v>
      </c>
      <c r="P57">
        <v>-1</v>
      </c>
    </row>
    <row r="58" spans="1:16" ht="20.100000000000001" customHeight="1">
      <c r="A58" t="s">
        <v>107</v>
      </c>
      <c r="B58">
        <v>1</v>
      </c>
      <c r="C58">
        <f>IF(K58="White",-1,IF(OR(K58="Black or African American", K58="black"),0, 1))</f>
        <v>-1</v>
      </c>
      <c r="D58">
        <f>(N58/100)-0.5</f>
        <v>0.37</v>
      </c>
      <c r="E58">
        <f>IF(OR(ISNUMBER(SEARCH("cancer", M58)), ISNUMBER(SEARCH("oma", M58)), ISNUMBER(SEARCH("malignant", M58)), ISNUMBER(SEARCH("metastat", M58)), ISNUMBER(SEARCH("ca", M58))), 1, -1)</f>
        <v>-1</v>
      </c>
      <c r="F58">
        <f>IF(OR(ISNUMBER(SEARCH("smoking", M58)), ISNUMBER(SEARCH("smoker", M58)), ISNUMBER(SEARCH("smok", M58))), 1, -1)</f>
        <v>-1</v>
      </c>
      <c r="G58">
        <v>-1</v>
      </c>
      <c r="H58">
        <v>-1</v>
      </c>
      <c r="I58">
        <v>1</v>
      </c>
      <c r="K58" t="s">
        <v>6</v>
      </c>
      <c r="L58" t="s">
        <v>106</v>
      </c>
      <c r="N58">
        <v>87</v>
      </c>
      <c r="P58">
        <v>-1</v>
      </c>
    </row>
    <row r="59" spans="1:16" ht="20.100000000000001" customHeight="1">
      <c r="A59" t="s">
        <v>108</v>
      </c>
      <c r="B59">
        <v>1</v>
      </c>
      <c r="C59">
        <f>IF(K59="White",-1,IF(OR(K59="Black or African American", K59="black"),0, 1))</f>
        <v>-1</v>
      </c>
      <c r="D59">
        <f>(N59/100)-0.5</f>
        <v>0.37</v>
      </c>
      <c r="E59">
        <f>IF(OR(ISNUMBER(SEARCH("cancer", M59)), ISNUMBER(SEARCH("oma", M59)), ISNUMBER(SEARCH("malignant", M59)), ISNUMBER(SEARCH("metastat", M59)), ISNUMBER(SEARCH("ca", M59))), 1, -1)</f>
        <v>-1</v>
      </c>
      <c r="F59">
        <f>IF(OR(ISNUMBER(SEARCH("smoking", M59)), ISNUMBER(SEARCH("smoker", M59)), ISNUMBER(SEARCH("smok", M59))), 1, -1)</f>
        <v>-1</v>
      </c>
      <c r="G59">
        <v>-1</v>
      </c>
      <c r="H59">
        <v>-1</v>
      </c>
      <c r="I59">
        <v>1</v>
      </c>
      <c r="K59" t="s">
        <v>6</v>
      </c>
      <c r="L59" t="s">
        <v>106</v>
      </c>
      <c r="N59">
        <v>87</v>
      </c>
      <c r="P59">
        <v>-1</v>
      </c>
    </row>
    <row r="60" spans="1:16" ht="20.100000000000001" customHeight="1">
      <c r="A60" t="s">
        <v>109</v>
      </c>
      <c r="B60">
        <v>1</v>
      </c>
      <c r="C60">
        <f>IF(K60="White",-1,IF(OR(K60="Black or African American", K60="black"),0, 1))</f>
        <v>-1</v>
      </c>
      <c r="D60">
        <f>(N60/100)-0.5</f>
        <v>0.37</v>
      </c>
      <c r="E60">
        <f>IF(OR(ISNUMBER(SEARCH("cancer", M60)), ISNUMBER(SEARCH("oma", M60)), ISNUMBER(SEARCH("malignant", M60)), ISNUMBER(SEARCH("metastat", M60)), ISNUMBER(SEARCH("ca", M60))), 1, -1)</f>
        <v>-1</v>
      </c>
      <c r="F60">
        <f>IF(OR(ISNUMBER(SEARCH("smoking", M60)), ISNUMBER(SEARCH("smoker", M60)), ISNUMBER(SEARCH("smok", M60))), 1, -1)</f>
        <v>-1</v>
      </c>
      <c r="G60">
        <v>-1</v>
      </c>
      <c r="H60">
        <v>-1</v>
      </c>
      <c r="I60">
        <v>1</v>
      </c>
      <c r="K60" t="s">
        <v>6</v>
      </c>
      <c r="L60" t="s">
        <v>106</v>
      </c>
      <c r="N60">
        <v>87</v>
      </c>
      <c r="P60">
        <v>-1</v>
      </c>
    </row>
    <row r="61" spans="1:16" ht="20.100000000000001" customHeight="1">
      <c r="A61" t="s">
        <v>110</v>
      </c>
      <c r="B61">
        <v>1</v>
      </c>
      <c r="C61">
        <f>IF(K61="White",-1,IF(OR(K61="Black or African American", K61="black"),0, 1))</f>
        <v>-1</v>
      </c>
      <c r="D61">
        <f>(N61/100)-0.5</f>
        <v>0.37</v>
      </c>
      <c r="E61">
        <f>IF(OR(ISNUMBER(SEARCH("cancer", M61)), ISNUMBER(SEARCH("oma", M61)), ISNUMBER(SEARCH("malignant", M61)), ISNUMBER(SEARCH("metastat", M61)), ISNUMBER(SEARCH("ca", M61))), 1, -1)</f>
        <v>-1</v>
      </c>
      <c r="F61">
        <f>IF(OR(ISNUMBER(SEARCH("smoking", M61)), ISNUMBER(SEARCH("smoker", M61)), ISNUMBER(SEARCH("smok", M61))), 1, -1)</f>
        <v>-1</v>
      </c>
      <c r="G61">
        <v>-1</v>
      </c>
      <c r="H61">
        <v>-1</v>
      </c>
      <c r="I61">
        <v>1</v>
      </c>
      <c r="K61" t="s">
        <v>6</v>
      </c>
      <c r="L61" t="s">
        <v>106</v>
      </c>
      <c r="N61">
        <v>87</v>
      </c>
      <c r="P61">
        <v>-1</v>
      </c>
    </row>
    <row r="62" spans="1:16" ht="20.100000000000001" customHeight="1">
      <c r="A62" t="s">
        <v>111</v>
      </c>
      <c r="B62">
        <v>1</v>
      </c>
      <c r="C62">
        <f>IF(K62="White",-1,IF(OR(K62="Black or African American", K62="black"),0, 1))</f>
        <v>0</v>
      </c>
      <c r="D62">
        <f>(N62/100)-0.5</f>
        <v>-0.2</v>
      </c>
      <c r="E62">
        <f>IF(OR(ISNUMBER(SEARCH("cancer", M62)), ISNUMBER(SEARCH("oma", M62)), ISNUMBER(SEARCH("malignant", M62)), ISNUMBER(SEARCH("metastat", M62)), ISNUMBER(SEARCH("ca", M62))), 1, -1)</f>
        <v>1</v>
      </c>
      <c r="F62">
        <f>IF(OR(ISNUMBER(SEARCH("smoking", M62)), ISNUMBER(SEARCH("smoker", M62)), ISNUMBER(SEARCH("smok", M62))), 1, -1)</f>
        <v>-1</v>
      </c>
      <c r="G62">
        <v>-1</v>
      </c>
      <c r="H62">
        <v>-1</v>
      </c>
      <c r="I62">
        <v>1</v>
      </c>
      <c r="K62" t="s">
        <v>46</v>
      </c>
      <c r="L62" t="s">
        <v>112</v>
      </c>
      <c r="M62" t="s">
        <v>113</v>
      </c>
      <c r="N62">
        <v>30</v>
      </c>
      <c r="P62">
        <v>-1</v>
      </c>
    </row>
    <row r="63" spans="1:16" ht="20.100000000000001" customHeight="1">
      <c r="A63" t="s">
        <v>114</v>
      </c>
      <c r="B63">
        <v>-1</v>
      </c>
      <c r="C63">
        <f>IF(K63="White",-1,IF(OR(K63="Black or African American", K63="black"),0, 1))</f>
        <v>1</v>
      </c>
      <c r="D63">
        <f>(N63/100)-0.5</f>
        <v>0.22999999999999998</v>
      </c>
      <c r="E63">
        <f>IF(OR(ISNUMBER(SEARCH("cancer", M63)), ISNUMBER(SEARCH("oma", M63)), ISNUMBER(SEARCH("malignant", M63)), ISNUMBER(SEARCH("metastat", M63)), ISNUMBER(SEARCH("ca", M63))), 1, -1)</f>
        <v>-1</v>
      </c>
      <c r="F63">
        <f>IF(OR(ISNUMBER(SEARCH("smoking", M63)), ISNUMBER(SEARCH("smoker", M63)), ISNUMBER(SEARCH("smok", M63))), 1, -1)</f>
        <v>-1</v>
      </c>
      <c r="G63">
        <v>-1</v>
      </c>
      <c r="H63">
        <v>-1</v>
      </c>
      <c r="I63">
        <v>1</v>
      </c>
      <c r="K63" t="s">
        <v>43</v>
      </c>
      <c r="L63" t="s">
        <v>115</v>
      </c>
      <c r="N63">
        <v>73</v>
      </c>
      <c r="P63">
        <v>-1</v>
      </c>
    </row>
    <row r="64" spans="1:16" ht="20.100000000000001" customHeight="1">
      <c r="A64" t="s">
        <v>116</v>
      </c>
      <c r="B64">
        <v>-1</v>
      </c>
      <c r="C64">
        <f>IF(K64="White",-1,IF(OR(K64="Black or African American", K64="black"),0, 1))</f>
        <v>0</v>
      </c>
      <c r="D64">
        <f>(N64/100)-0.5</f>
        <v>0.20999999999999996</v>
      </c>
      <c r="E64">
        <f>IF(OR(ISNUMBER(SEARCH("cancer", M64)), ISNUMBER(SEARCH("oma", M64)), ISNUMBER(SEARCH("malignant", M64)), ISNUMBER(SEARCH("metastat", M64)), ISNUMBER(SEARCH("ca", M64))), 1, -1)</f>
        <v>-1</v>
      </c>
      <c r="F64">
        <f>IF(OR(ISNUMBER(SEARCH("smoking", M64)), ISNUMBER(SEARCH("smoker", M64)), ISNUMBER(SEARCH("smok", M64))), 1, -1)</f>
        <v>1</v>
      </c>
      <c r="G64">
        <v>-1</v>
      </c>
      <c r="H64">
        <v>-1</v>
      </c>
      <c r="I64">
        <v>2</v>
      </c>
      <c r="K64" t="s">
        <v>46</v>
      </c>
      <c r="L64" t="s">
        <v>20</v>
      </c>
      <c r="M64" t="s">
        <v>117</v>
      </c>
      <c r="N64">
        <v>71</v>
      </c>
      <c r="P64">
        <v>-1</v>
      </c>
    </row>
    <row r="65" spans="1:16" ht="20.100000000000001" customHeight="1">
      <c r="A65" t="s">
        <v>118</v>
      </c>
      <c r="B65">
        <v>-1</v>
      </c>
      <c r="C65">
        <f>IF(K65="White",-1,IF(OR(K65="Black or African American", K65="black"),0, 1))</f>
        <v>0</v>
      </c>
      <c r="D65">
        <f>(N65/100)-0.5</f>
        <v>0.20999999999999996</v>
      </c>
      <c r="E65">
        <f>IF(OR(ISNUMBER(SEARCH("cancer", M65)), ISNUMBER(SEARCH("oma", M65)), ISNUMBER(SEARCH("malignant", M65)), ISNUMBER(SEARCH("metastat", M65)), ISNUMBER(SEARCH("ca", M65))), 1, -1)</f>
        <v>-1</v>
      </c>
      <c r="F65">
        <f>IF(OR(ISNUMBER(SEARCH("smoking", M65)), ISNUMBER(SEARCH("smoker", M65)), ISNUMBER(SEARCH("smok", M65))), 1, -1)</f>
        <v>1</v>
      </c>
      <c r="G65">
        <v>-1</v>
      </c>
      <c r="H65">
        <v>-1</v>
      </c>
      <c r="I65">
        <v>2</v>
      </c>
      <c r="K65" t="s">
        <v>46</v>
      </c>
      <c r="L65" t="s">
        <v>20</v>
      </c>
      <c r="M65" t="s">
        <v>117</v>
      </c>
      <c r="N65">
        <v>71</v>
      </c>
      <c r="P65">
        <v>-1</v>
      </c>
    </row>
    <row r="66" spans="1:16" ht="20.100000000000001" customHeight="1">
      <c r="A66" t="s">
        <v>119</v>
      </c>
      <c r="B66">
        <v>-1</v>
      </c>
      <c r="C66">
        <f>IF(K66="White",-1,IF(OR(K66="Black or African American", K66="black"),0, 1))</f>
        <v>0</v>
      </c>
      <c r="D66">
        <f>(N66/100)-0.5</f>
        <v>0.20999999999999996</v>
      </c>
      <c r="E66">
        <f>IF(OR(ISNUMBER(SEARCH("cancer", M66)), ISNUMBER(SEARCH("oma", M66)), ISNUMBER(SEARCH("malignant", M66)), ISNUMBER(SEARCH("metastat", M66)), ISNUMBER(SEARCH("ca", M66))), 1, -1)</f>
        <v>-1</v>
      </c>
      <c r="F66">
        <f>IF(OR(ISNUMBER(SEARCH("smoking", M66)), ISNUMBER(SEARCH("smoker", M66)), ISNUMBER(SEARCH("smok", M66))), 1, -1)</f>
        <v>1</v>
      </c>
      <c r="G66">
        <v>-1</v>
      </c>
      <c r="H66">
        <v>-1</v>
      </c>
      <c r="I66">
        <v>2</v>
      </c>
      <c r="K66" t="s">
        <v>46</v>
      </c>
      <c r="L66" t="s">
        <v>20</v>
      </c>
      <c r="M66" t="s">
        <v>117</v>
      </c>
      <c r="N66">
        <v>71</v>
      </c>
      <c r="P66">
        <v>-1</v>
      </c>
    </row>
    <row r="67" spans="1:16" ht="20.100000000000001" customHeight="1">
      <c r="A67" t="s">
        <v>120</v>
      </c>
      <c r="B67">
        <v>1</v>
      </c>
      <c r="C67">
        <f t="shared" ref="C67:C130" si="0">IF(K67="White",-1,IF(OR(K67="Black or African American", K67="black"),0, 1))</f>
        <v>-1</v>
      </c>
      <c r="D67">
        <f t="shared" ref="D67:D130" si="1">(N67/100)-0.5</f>
        <v>0.26</v>
      </c>
      <c r="E67">
        <f t="shared" ref="E67:E130" si="2">IF(OR(ISNUMBER(SEARCH("cancer", M67)), ISNUMBER(SEARCH("oma", M67)), ISNUMBER(SEARCH("malignant", M67)), ISNUMBER(SEARCH("metastat", M67)), ISNUMBER(SEARCH("ca", M67))), 1, -1)</f>
        <v>-1</v>
      </c>
      <c r="F67">
        <f t="shared" ref="F67:F130" si="3">IF(OR(ISNUMBER(SEARCH("smoking", M67)), ISNUMBER(SEARCH("smoker", M67)), ISNUMBER(SEARCH("smok", M67))), 1, -1)</f>
        <v>-1</v>
      </c>
      <c r="G67">
        <v>1</v>
      </c>
      <c r="H67">
        <v>1</v>
      </c>
      <c r="I67">
        <v>2</v>
      </c>
      <c r="K67" t="s">
        <v>6</v>
      </c>
      <c r="L67" t="s">
        <v>20</v>
      </c>
      <c r="N67">
        <v>76</v>
      </c>
      <c r="P67">
        <v>1</v>
      </c>
    </row>
    <row r="68" spans="1:16" ht="20.100000000000001" customHeight="1">
      <c r="A68" t="s">
        <v>121</v>
      </c>
      <c r="B68">
        <v>1</v>
      </c>
      <c r="C68">
        <f t="shared" si="0"/>
        <v>-1</v>
      </c>
      <c r="D68">
        <f t="shared" si="1"/>
        <v>0.22999999999999998</v>
      </c>
      <c r="E68">
        <f t="shared" si="2"/>
        <v>-1</v>
      </c>
      <c r="F68">
        <f t="shared" si="3"/>
        <v>1</v>
      </c>
      <c r="G68">
        <v>-1</v>
      </c>
      <c r="H68">
        <v>1</v>
      </c>
      <c r="I68">
        <v>2</v>
      </c>
      <c r="K68" t="s">
        <v>97</v>
      </c>
      <c r="L68" t="s">
        <v>122</v>
      </c>
      <c r="M68" t="s">
        <v>23</v>
      </c>
      <c r="N68">
        <v>73</v>
      </c>
      <c r="P68">
        <v>1</v>
      </c>
    </row>
    <row r="69" spans="1:16" ht="20.100000000000001" customHeight="1">
      <c r="A69" t="s">
        <v>123</v>
      </c>
      <c r="B69">
        <v>1</v>
      </c>
      <c r="C69">
        <f t="shared" si="0"/>
        <v>0</v>
      </c>
      <c r="D69">
        <f t="shared" si="1"/>
        <v>0.12</v>
      </c>
      <c r="E69">
        <f t="shared" si="2"/>
        <v>-1</v>
      </c>
      <c r="F69">
        <f t="shared" si="3"/>
        <v>1</v>
      </c>
      <c r="G69">
        <v>-1</v>
      </c>
      <c r="H69">
        <v>-1</v>
      </c>
      <c r="I69">
        <v>1</v>
      </c>
      <c r="K69" t="s">
        <v>124</v>
      </c>
      <c r="L69" t="s">
        <v>125</v>
      </c>
      <c r="M69" t="s">
        <v>23</v>
      </c>
      <c r="N69">
        <v>62</v>
      </c>
      <c r="P69">
        <v>-1</v>
      </c>
    </row>
    <row r="70" spans="1:16" ht="20.100000000000001" customHeight="1">
      <c r="A70" t="s">
        <v>126</v>
      </c>
      <c r="B70">
        <v>1</v>
      </c>
      <c r="C70">
        <f t="shared" si="0"/>
        <v>0</v>
      </c>
      <c r="D70">
        <f t="shared" si="1"/>
        <v>0.18999999999999995</v>
      </c>
      <c r="E70">
        <f t="shared" si="2"/>
        <v>-1</v>
      </c>
      <c r="F70">
        <f t="shared" si="3"/>
        <v>-1</v>
      </c>
      <c r="G70">
        <v>1</v>
      </c>
      <c r="H70">
        <v>1</v>
      </c>
      <c r="I70">
        <v>1</v>
      </c>
      <c r="K70" t="s">
        <v>124</v>
      </c>
      <c r="L70" t="s">
        <v>127</v>
      </c>
      <c r="N70">
        <v>69</v>
      </c>
      <c r="P70">
        <v>1</v>
      </c>
    </row>
    <row r="71" spans="1:16" ht="20.100000000000001" customHeight="1">
      <c r="A71" t="s">
        <v>128</v>
      </c>
      <c r="B71">
        <v>1</v>
      </c>
      <c r="C71">
        <f t="shared" si="0"/>
        <v>0</v>
      </c>
      <c r="D71">
        <f t="shared" si="1"/>
        <v>0.18999999999999995</v>
      </c>
      <c r="E71">
        <f t="shared" si="2"/>
        <v>-1</v>
      </c>
      <c r="F71">
        <f t="shared" si="3"/>
        <v>-1</v>
      </c>
      <c r="G71">
        <v>1</v>
      </c>
      <c r="H71">
        <v>1</v>
      </c>
      <c r="I71">
        <v>1</v>
      </c>
      <c r="K71" t="s">
        <v>124</v>
      </c>
      <c r="L71" t="s">
        <v>127</v>
      </c>
      <c r="N71">
        <v>69</v>
      </c>
      <c r="P71">
        <v>1</v>
      </c>
    </row>
    <row r="72" spans="1:16" ht="20.100000000000001" customHeight="1">
      <c r="A72" t="s">
        <v>129</v>
      </c>
      <c r="B72">
        <v>1</v>
      </c>
      <c r="C72">
        <f t="shared" si="0"/>
        <v>0</v>
      </c>
      <c r="D72">
        <f t="shared" si="1"/>
        <v>0.18999999999999995</v>
      </c>
      <c r="E72">
        <f t="shared" si="2"/>
        <v>-1</v>
      </c>
      <c r="F72">
        <f t="shared" si="3"/>
        <v>-1</v>
      </c>
      <c r="G72">
        <v>1</v>
      </c>
      <c r="H72">
        <v>1</v>
      </c>
      <c r="I72">
        <v>1</v>
      </c>
      <c r="K72" t="s">
        <v>124</v>
      </c>
      <c r="L72" t="s">
        <v>127</v>
      </c>
      <c r="N72">
        <v>69</v>
      </c>
      <c r="P72">
        <v>1</v>
      </c>
    </row>
    <row r="73" spans="1:16" ht="20.100000000000001" customHeight="1">
      <c r="A73" t="s">
        <v>130</v>
      </c>
      <c r="B73">
        <v>-1</v>
      </c>
      <c r="C73">
        <f t="shared" si="0"/>
        <v>-1</v>
      </c>
      <c r="D73">
        <f t="shared" si="1"/>
        <v>8.9999999999999969E-2</v>
      </c>
      <c r="E73">
        <f t="shared" si="2"/>
        <v>1</v>
      </c>
      <c r="F73">
        <f t="shared" si="3"/>
        <v>-1</v>
      </c>
      <c r="G73">
        <v>-1</v>
      </c>
      <c r="H73">
        <v>-1</v>
      </c>
      <c r="I73">
        <v>1</v>
      </c>
      <c r="K73" t="s">
        <v>6</v>
      </c>
      <c r="L73" t="s">
        <v>47</v>
      </c>
      <c r="M73" t="s">
        <v>131</v>
      </c>
      <c r="N73">
        <v>59</v>
      </c>
      <c r="P73">
        <v>-1</v>
      </c>
    </row>
    <row r="74" spans="1:16" ht="20.100000000000001" customHeight="1">
      <c r="A74" t="s">
        <v>132</v>
      </c>
      <c r="B74">
        <v>1</v>
      </c>
      <c r="C74">
        <f t="shared" si="0"/>
        <v>-1</v>
      </c>
      <c r="D74">
        <f t="shared" si="1"/>
        <v>0.22999999999999998</v>
      </c>
      <c r="E74">
        <f t="shared" si="2"/>
        <v>1</v>
      </c>
      <c r="F74">
        <f t="shared" si="3"/>
        <v>-1</v>
      </c>
      <c r="G74">
        <v>-1</v>
      </c>
      <c r="H74">
        <v>-1</v>
      </c>
      <c r="I74">
        <v>2</v>
      </c>
      <c r="K74" t="s">
        <v>6</v>
      </c>
      <c r="L74" t="s">
        <v>20</v>
      </c>
      <c r="M74" t="s">
        <v>131</v>
      </c>
      <c r="N74">
        <v>73</v>
      </c>
      <c r="P74">
        <v>-1</v>
      </c>
    </row>
    <row r="75" spans="1:16" ht="20.100000000000001" customHeight="1">
      <c r="A75" t="s">
        <v>133</v>
      </c>
      <c r="B75">
        <v>1</v>
      </c>
      <c r="C75">
        <f t="shared" si="0"/>
        <v>-1</v>
      </c>
      <c r="D75">
        <f t="shared" si="1"/>
        <v>0.19999999999999996</v>
      </c>
      <c r="E75">
        <f t="shared" si="2"/>
        <v>-1</v>
      </c>
      <c r="F75">
        <f t="shared" si="3"/>
        <v>-1</v>
      </c>
      <c r="G75">
        <v>-1</v>
      </c>
      <c r="H75">
        <v>-1</v>
      </c>
      <c r="I75">
        <v>2</v>
      </c>
      <c r="K75" t="s">
        <v>6</v>
      </c>
      <c r="L75" t="s">
        <v>20</v>
      </c>
      <c r="N75">
        <v>70</v>
      </c>
      <c r="P75">
        <v>-1</v>
      </c>
    </row>
    <row r="76" spans="1:16" ht="20.100000000000001" customHeight="1">
      <c r="A76" t="s">
        <v>134</v>
      </c>
      <c r="B76">
        <v>-1</v>
      </c>
      <c r="C76">
        <f t="shared" si="0"/>
        <v>-1</v>
      </c>
      <c r="D76">
        <f t="shared" si="1"/>
        <v>0.13</v>
      </c>
      <c r="E76">
        <f t="shared" si="2"/>
        <v>-1</v>
      </c>
      <c r="F76">
        <f t="shared" si="3"/>
        <v>1</v>
      </c>
      <c r="G76">
        <v>-1</v>
      </c>
      <c r="H76">
        <v>-1</v>
      </c>
      <c r="I76">
        <v>2</v>
      </c>
      <c r="K76" t="s">
        <v>97</v>
      </c>
      <c r="L76" t="s">
        <v>20</v>
      </c>
      <c r="M76" t="s">
        <v>41</v>
      </c>
      <c r="N76">
        <v>63</v>
      </c>
      <c r="P76">
        <v>-1</v>
      </c>
    </row>
    <row r="77" spans="1:16" ht="20.100000000000001" customHeight="1">
      <c r="A77" t="s">
        <v>135</v>
      </c>
      <c r="B77">
        <v>-1</v>
      </c>
      <c r="C77">
        <f t="shared" si="0"/>
        <v>-1</v>
      </c>
      <c r="D77">
        <f t="shared" si="1"/>
        <v>0.15000000000000002</v>
      </c>
      <c r="E77">
        <f t="shared" si="2"/>
        <v>-1</v>
      </c>
      <c r="F77">
        <f t="shared" si="3"/>
        <v>-1</v>
      </c>
      <c r="G77">
        <v>-1</v>
      </c>
      <c r="H77">
        <v>-1</v>
      </c>
      <c r="I77">
        <v>2</v>
      </c>
      <c r="K77" t="s">
        <v>6</v>
      </c>
      <c r="L77" t="s">
        <v>20</v>
      </c>
      <c r="N77">
        <v>65</v>
      </c>
      <c r="P77">
        <v>-1</v>
      </c>
    </row>
    <row r="78" spans="1:16" ht="20.100000000000001" customHeight="1">
      <c r="A78" t="s">
        <v>136</v>
      </c>
      <c r="B78">
        <v>-1</v>
      </c>
      <c r="C78">
        <f t="shared" si="0"/>
        <v>-1</v>
      </c>
      <c r="D78">
        <f t="shared" si="1"/>
        <v>1.0000000000000009E-2</v>
      </c>
      <c r="E78">
        <f t="shared" si="2"/>
        <v>-1</v>
      </c>
      <c r="F78">
        <f t="shared" si="3"/>
        <v>-1</v>
      </c>
      <c r="G78">
        <v>1</v>
      </c>
      <c r="H78">
        <v>1</v>
      </c>
      <c r="I78">
        <v>2</v>
      </c>
      <c r="K78" t="s">
        <v>6</v>
      </c>
      <c r="L78" t="s">
        <v>20</v>
      </c>
      <c r="N78">
        <v>51</v>
      </c>
      <c r="P78">
        <v>1</v>
      </c>
    </row>
    <row r="79" spans="1:16" ht="20.100000000000001" customHeight="1">
      <c r="A79" t="s">
        <v>137</v>
      </c>
      <c r="B79">
        <v>1</v>
      </c>
      <c r="C79">
        <f t="shared" si="0"/>
        <v>1</v>
      </c>
      <c r="D79">
        <f t="shared" si="1"/>
        <v>8.9999999999999969E-2</v>
      </c>
      <c r="E79">
        <f t="shared" si="2"/>
        <v>1</v>
      </c>
      <c r="F79">
        <f t="shared" si="3"/>
        <v>1</v>
      </c>
      <c r="G79">
        <v>-1</v>
      </c>
      <c r="H79">
        <v>-1</v>
      </c>
      <c r="I79">
        <v>2</v>
      </c>
      <c r="K79" t="s">
        <v>43</v>
      </c>
      <c r="L79" t="s">
        <v>20</v>
      </c>
      <c r="M79" t="s">
        <v>138</v>
      </c>
      <c r="N79">
        <v>59</v>
      </c>
      <c r="P79">
        <v>-1</v>
      </c>
    </row>
    <row r="80" spans="1:16" ht="20.100000000000001" customHeight="1">
      <c r="A80" t="s">
        <v>139</v>
      </c>
      <c r="B80">
        <v>-1</v>
      </c>
      <c r="C80">
        <f t="shared" si="0"/>
        <v>-1</v>
      </c>
      <c r="D80">
        <f t="shared" si="1"/>
        <v>0.10999999999999999</v>
      </c>
      <c r="E80">
        <f t="shared" si="2"/>
        <v>-1</v>
      </c>
      <c r="F80">
        <f t="shared" si="3"/>
        <v>-1</v>
      </c>
      <c r="G80">
        <v>-1</v>
      </c>
      <c r="H80">
        <v>1</v>
      </c>
      <c r="I80">
        <v>2</v>
      </c>
      <c r="K80" t="s">
        <v>6</v>
      </c>
      <c r="L80" t="s">
        <v>20</v>
      </c>
      <c r="M80" t="s">
        <v>140</v>
      </c>
      <c r="N80">
        <v>61</v>
      </c>
      <c r="P80">
        <v>1</v>
      </c>
    </row>
    <row r="81" spans="1:16" ht="20.100000000000001" customHeight="1">
      <c r="A81" t="s">
        <v>141</v>
      </c>
      <c r="B81">
        <v>1</v>
      </c>
      <c r="C81">
        <f t="shared" si="0"/>
        <v>0</v>
      </c>
      <c r="D81">
        <f t="shared" si="1"/>
        <v>5.0000000000000044E-2</v>
      </c>
      <c r="E81">
        <f t="shared" si="2"/>
        <v>-1</v>
      </c>
      <c r="F81">
        <f t="shared" si="3"/>
        <v>-1</v>
      </c>
      <c r="G81">
        <v>-1</v>
      </c>
      <c r="H81">
        <v>-1</v>
      </c>
      <c r="I81">
        <v>2</v>
      </c>
      <c r="K81" t="s">
        <v>46</v>
      </c>
      <c r="L81" t="s">
        <v>20</v>
      </c>
      <c r="N81">
        <v>55</v>
      </c>
      <c r="P81">
        <v>-1</v>
      </c>
    </row>
    <row r="82" spans="1:16" ht="20.100000000000001" customHeight="1">
      <c r="A82" t="s">
        <v>142</v>
      </c>
      <c r="B82">
        <v>1</v>
      </c>
      <c r="C82">
        <f t="shared" si="0"/>
        <v>-1</v>
      </c>
      <c r="D82">
        <f t="shared" si="1"/>
        <v>0.15000000000000002</v>
      </c>
      <c r="E82">
        <f t="shared" si="2"/>
        <v>-1</v>
      </c>
      <c r="F82">
        <f t="shared" si="3"/>
        <v>-1</v>
      </c>
      <c r="G82">
        <v>-1</v>
      </c>
      <c r="H82">
        <v>-1</v>
      </c>
      <c r="I82">
        <v>2</v>
      </c>
      <c r="K82" t="s">
        <v>6</v>
      </c>
      <c r="L82" t="s">
        <v>143</v>
      </c>
      <c r="N82">
        <v>65</v>
      </c>
      <c r="P82">
        <v>-1</v>
      </c>
    </row>
    <row r="83" spans="1:16" ht="20.100000000000001" customHeight="1">
      <c r="A83" t="s">
        <v>144</v>
      </c>
      <c r="B83">
        <v>-1</v>
      </c>
      <c r="C83">
        <f t="shared" si="0"/>
        <v>-1</v>
      </c>
      <c r="D83">
        <f t="shared" si="1"/>
        <v>5.0000000000000044E-2</v>
      </c>
      <c r="E83">
        <f t="shared" si="2"/>
        <v>1</v>
      </c>
      <c r="F83">
        <f t="shared" si="3"/>
        <v>-1</v>
      </c>
      <c r="G83">
        <v>1</v>
      </c>
      <c r="H83">
        <v>1</v>
      </c>
      <c r="I83">
        <v>2</v>
      </c>
      <c r="K83" t="s">
        <v>6</v>
      </c>
      <c r="L83" t="s">
        <v>145</v>
      </c>
      <c r="M83" t="s">
        <v>146</v>
      </c>
      <c r="N83">
        <v>55</v>
      </c>
      <c r="P83">
        <v>1</v>
      </c>
    </row>
    <row r="84" spans="1:16" ht="20.100000000000001" customHeight="1">
      <c r="A84" t="s">
        <v>147</v>
      </c>
      <c r="B84">
        <v>-1</v>
      </c>
      <c r="C84">
        <f t="shared" si="0"/>
        <v>-1</v>
      </c>
      <c r="D84">
        <f t="shared" si="1"/>
        <v>3.0000000000000027E-2</v>
      </c>
      <c r="E84">
        <f t="shared" si="2"/>
        <v>-1</v>
      </c>
      <c r="F84">
        <f t="shared" si="3"/>
        <v>-1</v>
      </c>
      <c r="G84">
        <v>-1</v>
      </c>
      <c r="H84">
        <v>-1</v>
      </c>
      <c r="I84">
        <v>2</v>
      </c>
      <c r="K84" t="s">
        <v>6</v>
      </c>
      <c r="L84" t="s">
        <v>20</v>
      </c>
      <c r="N84">
        <v>53</v>
      </c>
      <c r="P84">
        <v>-1</v>
      </c>
    </row>
    <row r="85" spans="1:16" ht="20.100000000000001" customHeight="1">
      <c r="A85" t="s">
        <v>148</v>
      </c>
      <c r="B85">
        <v>-1</v>
      </c>
      <c r="C85">
        <f t="shared" si="0"/>
        <v>-1</v>
      </c>
      <c r="D85">
        <f t="shared" si="1"/>
        <v>-2.0000000000000018E-2</v>
      </c>
      <c r="E85">
        <f t="shared" si="2"/>
        <v>1</v>
      </c>
      <c r="F85">
        <f t="shared" si="3"/>
        <v>-1</v>
      </c>
      <c r="G85">
        <v>1</v>
      </c>
      <c r="H85">
        <v>1</v>
      </c>
      <c r="I85">
        <v>2</v>
      </c>
      <c r="K85" t="s">
        <v>6</v>
      </c>
      <c r="L85" t="s">
        <v>20</v>
      </c>
      <c r="M85" t="s">
        <v>149</v>
      </c>
      <c r="N85">
        <v>48</v>
      </c>
      <c r="P85">
        <v>1</v>
      </c>
    </row>
    <row r="86" spans="1:16" ht="20.100000000000001" customHeight="1">
      <c r="A86" t="s">
        <v>150</v>
      </c>
      <c r="B86">
        <v>1</v>
      </c>
      <c r="C86">
        <f t="shared" si="0"/>
        <v>1</v>
      </c>
      <c r="D86">
        <f t="shared" si="1"/>
        <v>0.13</v>
      </c>
      <c r="E86">
        <f t="shared" si="2"/>
        <v>1</v>
      </c>
      <c r="F86">
        <f t="shared" si="3"/>
        <v>-1</v>
      </c>
      <c r="G86">
        <v>-1</v>
      </c>
      <c r="H86">
        <v>1</v>
      </c>
      <c r="I86">
        <v>2</v>
      </c>
      <c r="K86" t="s">
        <v>43</v>
      </c>
      <c r="L86" t="s">
        <v>20</v>
      </c>
      <c r="M86" t="s">
        <v>151</v>
      </c>
      <c r="N86">
        <v>63</v>
      </c>
      <c r="P86">
        <v>1</v>
      </c>
    </row>
    <row r="87" spans="1:16" ht="20.100000000000001" customHeight="1">
      <c r="A87" t="s">
        <v>152</v>
      </c>
      <c r="B87">
        <v>1</v>
      </c>
      <c r="C87">
        <f t="shared" si="0"/>
        <v>-1</v>
      </c>
      <c r="D87">
        <f t="shared" si="1"/>
        <v>4.0000000000000036E-2</v>
      </c>
      <c r="E87">
        <f t="shared" si="2"/>
        <v>-1</v>
      </c>
      <c r="F87">
        <f t="shared" si="3"/>
        <v>-1</v>
      </c>
      <c r="G87">
        <v>1</v>
      </c>
      <c r="H87">
        <v>-1</v>
      </c>
      <c r="I87">
        <v>1</v>
      </c>
      <c r="K87" t="s">
        <v>6</v>
      </c>
      <c r="L87" t="s">
        <v>153</v>
      </c>
      <c r="M87" t="s">
        <v>154</v>
      </c>
      <c r="N87">
        <v>54</v>
      </c>
      <c r="P87">
        <v>-1</v>
      </c>
    </row>
    <row r="88" spans="1:16" ht="20.100000000000001" customHeight="1">
      <c r="A88" t="s">
        <v>155</v>
      </c>
      <c r="B88">
        <v>1</v>
      </c>
      <c r="C88">
        <f t="shared" si="0"/>
        <v>-1</v>
      </c>
      <c r="D88">
        <f t="shared" si="1"/>
        <v>0.15000000000000002</v>
      </c>
      <c r="E88">
        <f t="shared" si="2"/>
        <v>-1</v>
      </c>
      <c r="F88">
        <f t="shared" si="3"/>
        <v>-1</v>
      </c>
      <c r="G88">
        <v>1</v>
      </c>
      <c r="H88">
        <v>-1</v>
      </c>
      <c r="I88">
        <v>2</v>
      </c>
      <c r="K88" t="s">
        <v>6</v>
      </c>
      <c r="L88" t="s">
        <v>20</v>
      </c>
      <c r="N88">
        <v>65</v>
      </c>
      <c r="P88">
        <v>-1</v>
      </c>
    </row>
    <row r="89" spans="1:16" ht="20.100000000000001" customHeight="1">
      <c r="A89" t="s">
        <v>156</v>
      </c>
      <c r="B89">
        <v>1</v>
      </c>
      <c r="C89">
        <f t="shared" si="0"/>
        <v>1</v>
      </c>
      <c r="D89">
        <f t="shared" si="1"/>
        <v>-1.0000000000000009E-2</v>
      </c>
      <c r="E89">
        <f t="shared" si="2"/>
        <v>1</v>
      </c>
      <c r="F89">
        <f t="shared" si="3"/>
        <v>-1</v>
      </c>
      <c r="G89">
        <v>1</v>
      </c>
      <c r="H89">
        <v>1</v>
      </c>
      <c r="I89">
        <v>2</v>
      </c>
      <c r="K89" t="s">
        <v>157</v>
      </c>
      <c r="L89" t="s">
        <v>158</v>
      </c>
      <c r="M89" t="s">
        <v>159</v>
      </c>
      <c r="N89">
        <v>49</v>
      </c>
      <c r="P89">
        <v>1</v>
      </c>
    </row>
    <row r="90" spans="1:16" ht="20.100000000000001" customHeight="1">
      <c r="A90" t="s">
        <v>160</v>
      </c>
      <c r="B90">
        <v>1</v>
      </c>
      <c r="C90">
        <f t="shared" si="0"/>
        <v>0</v>
      </c>
      <c r="D90">
        <f t="shared" si="1"/>
        <v>0.20999999999999996</v>
      </c>
      <c r="E90">
        <f t="shared" si="2"/>
        <v>-1</v>
      </c>
      <c r="F90">
        <f t="shared" si="3"/>
        <v>-1</v>
      </c>
      <c r="G90">
        <v>1</v>
      </c>
      <c r="H90">
        <v>-1</v>
      </c>
      <c r="I90">
        <v>1</v>
      </c>
      <c r="K90" t="s">
        <v>46</v>
      </c>
      <c r="L90" t="s">
        <v>153</v>
      </c>
      <c r="M90" t="s">
        <v>154</v>
      </c>
      <c r="N90">
        <v>71</v>
      </c>
      <c r="P90">
        <v>-1</v>
      </c>
    </row>
    <row r="91" spans="1:16" ht="20.100000000000001" customHeight="1">
      <c r="A91" t="s">
        <v>161</v>
      </c>
      <c r="B91">
        <v>-1</v>
      </c>
      <c r="C91">
        <f t="shared" si="0"/>
        <v>-1</v>
      </c>
      <c r="D91">
        <f t="shared" si="1"/>
        <v>0</v>
      </c>
      <c r="E91">
        <f t="shared" si="2"/>
        <v>-1</v>
      </c>
      <c r="F91">
        <f t="shared" si="3"/>
        <v>1</v>
      </c>
      <c r="G91">
        <v>-1</v>
      </c>
      <c r="H91">
        <v>-1</v>
      </c>
      <c r="I91">
        <v>1</v>
      </c>
      <c r="K91" t="s">
        <v>6</v>
      </c>
      <c r="L91" t="s">
        <v>47</v>
      </c>
      <c r="M91" t="s">
        <v>41</v>
      </c>
      <c r="N91">
        <v>50</v>
      </c>
      <c r="P91">
        <v>-1</v>
      </c>
    </row>
    <row r="92" spans="1:16" ht="20.100000000000001" customHeight="1">
      <c r="A92" t="s">
        <v>162</v>
      </c>
      <c r="B92">
        <v>-1</v>
      </c>
      <c r="C92">
        <f t="shared" si="0"/>
        <v>-1</v>
      </c>
      <c r="D92">
        <f t="shared" si="1"/>
        <v>0</v>
      </c>
      <c r="E92">
        <f t="shared" si="2"/>
        <v>-1</v>
      </c>
      <c r="F92">
        <f t="shared" si="3"/>
        <v>1</v>
      </c>
      <c r="G92">
        <v>-1</v>
      </c>
      <c r="H92">
        <v>-1</v>
      </c>
      <c r="I92">
        <v>1</v>
      </c>
      <c r="K92" t="s">
        <v>6</v>
      </c>
      <c r="L92" t="s">
        <v>47</v>
      </c>
      <c r="M92" t="s">
        <v>41</v>
      </c>
      <c r="N92">
        <v>50</v>
      </c>
      <c r="P92">
        <v>-1</v>
      </c>
    </row>
    <row r="93" spans="1:16" ht="20.100000000000001" customHeight="1">
      <c r="A93" t="s">
        <v>163</v>
      </c>
      <c r="B93">
        <v>-1</v>
      </c>
      <c r="C93">
        <f t="shared" si="0"/>
        <v>-1</v>
      </c>
      <c r="D93">
        <f t="shared" si="1"/>
        <v>1.0000000000000009E-2</v>
      </c>
      <c r="E93">
        <f t="shared" si="2"/>
        <v>-1</v>
      </c>
      <c r="F93">
        <f t="shared" si="3"/>
        <v>-1</v>
      </c>
      <c r="G93">
        <v>-1</v>
      </c>
      <c r="H93">
        <v>1</v>
      </c>
      <c r="I93">
        <v>2</v>
      </c>
      <c r="K93" t="s">
        <v>6</v>
      </c>
      <c r="L93" t="s">
        <v>20</v>
      </c>
      <c r="N93">
        <v>51</v>
      </c>
      <c r="P93">
        <v>1</v>
      </c>
    </row>
    <row r="94" spans="1:16" ht="20.100000000000001" customHeight="1">
      <c r="A94" t="s">
        <v>164</v>
      </c>
      <c r="B94">
        <v>1</v>
      </c>
      <c r="C94">
        <f t="shared" si="0"/>
        <v>-1</v>
      </c>
      <c r="D94">
        <f t="shared" si="1"/>
        <v>-7.0000000000000007E-2</v>
      </c>
      <c r="E94">
        <f t="shared" si="2"/>
        <v>-1</v>
      </c>
      <c r="F94">
        <f t="shared" si="3"/>
        <v>-1</v>
      </c>
      <c r="G94">
        <v>1</v>
      </c>
      <c r="H94">
        <v>1</v>
      </c>
      <c r="I94">
        <v>2</v>
      </c>
      <c r="K94" t="s">
        <v>6</v>
      </c>
      <c r="L94" t="s">
        <v>20</v>
      </c>
      <c r="N94">
        <v>43</v>
      </c>
      <c r="P94">
        <v>1</v>
      </c>
    </row>
    <row r="95" spans="1:16" ht="20.100000000000001" customHeight="1">
      <c r="A95" t="s">
        <v>165</v>
      </c>
      <c r="B95">
        <v>-1</v>
      </c>
      <c r="C95">
        <f t="shared" si="0"/>
        <v>0</v>
      </c>
      <c r="D95">
        <f t="shared" si="1"/>
        <v>0.16000000000000003</v>
      </c>
      <c r="E95">
        <f t="shared" si="2"/>
        <v>1</v>
      </c>
      <c r="F95">
        <f t="shared" si="3"/>
        <v>1</v>
      </c>
      <c r="G95">
        <v>-1</v>
      </c>
      <c r="H95">
        <v>-1</v>
      </c>
      <c r="I95">
        <v>2</v>
      </c>
      <c r="K95" t="s">
        <v>46</v>
      </c>
      <c r="L95" t="s">
        <v>20</v>
      </c>
      <c r="M95" t="s">
        <v>166</v>
      </c>
      <c r="N95">
        <v>66</v>
      </c>
      <c r="P95">
        <v>-1</v>
      </c>
    </row>
    <row r="96" spans="1:16" ht="20.100000000000001" customHeight="1">
      <c r="A96" t="s">
        <v>167</v>
      </c>
      <c r="B96">
        <v>-1</v>
      </c>
      <c r="C96">
        <f t="shared" si="0"/>
        <v>0</v>
      </c>
      <c r="D96">
        <f t="shared" si="1"/>
        <v>0.16000000000000003</v>
      </c>
      <c r="E96">
        <f t="shared" si="2"/>
        <v>1</v>
      </c>
      <c r="F96">
        <f t="shared" si="3"/>
        <v>1</v>
      </c>
      <c r="G96">
        <v>-1</v>
      </c>
      <c r="H96">
        <v>-1</v>
      </c>
      <c r="I96">
        <v>2</v>
      </c>
      <c r="K96" t="s">
        <v>46</v>
      </c>
      <c r="L96" t="s">
        <v>20</v>
      </c>
      <c r="M96" t="s">
        <v>166</v>
      </c>
      <c r="N96">
        <v>66</v>
      </c>
      <c r="P96">
        <v>-1</v>
      </c>
    </row>
    <row r="97" spans="1:16" ht="20.100000000000001" customHeight="1">
      <c r="A97" t="s">
        <v>168</v>
      </c>
      <c r="B97">
        <v>-1</v>
      </c>
      <c r="C97">
        <f t="shared" si="0"/>
        <v>-1</v>
      </c>
      <c r="D97">
        <f t="shared" si="1"/>
        <v>6.0000000000000053E-2</v>
      </c>
      <c r="E97">
        <f t="shared" si="2"/>
        <v>1</v>
      </c>
      <c r="F97">
        <f t="shared" si="3"/>
        <v>-1</v>
      </c>
      <c r="G97">
        <v>-1</v>
      </c>
      <c r="H97">
        <v>-1</v>
      </c>
      <c r="I97">
        <v>2</v>
      </c>
      <c r="K97" t="s">
        <v>6</v>
      </c>
      <c r="L97" t="s">
        <v>20</v>
      </c>
      <c r="M97" t="s">
        <v>169</v>
      </c>
      <c r="N97">
        <v>56</v>
      </c>
      <c r="P97">
        <v>-1</v>
      </c>
    </row>
    <row r="98" spans="1:16" ht="20.100000000000001" customHeight="1">
      <c r="A98" t="s">
        <v>170</v>
      </c>
      <c r="B98">
        <v>-1</v>
      </c>
      <c r="C98">
        <f t="shared" si="0"/>
        <v>-1</v>
      </c>
      <c r="D98">
        <f t="shared" si="1"/>
        <v>-0.06</v>
      </c>
      <c r="E98">
        <f t="shared" si="2"/>
        <v>-1</v>
      </c>
      <c r="F98">
        <f t="shared" si="3"/>
        <v>-1</v>
      </c>
      <c r="G98">
        <v>1</v>
      </c>
      <c r="H98">
        <v>1</v>
      </c>
      <c r="I98">
        <v>2</v>
      </c>
      <c r="K98" t="s">
        <v>6</v>
      </c>
      <c r="L98" t="s">
        <v>20</v>
      </c>
      <c r="N98">
        <v>44</v>
      </c>
      <c r="P98">
        <v>1</v>
      </c>
    </row>
    <row r="99" spans="1:16" ht="20.100000000000001" customHeight="1">
      <c r="A99" t="s">
        <v>171</v>
      </c>
      <c r="B99">
        <v>1</v>
      </c>
      <c r="C99">
        <f t="shared" si="0"/>
        <v>-1</v>
      </c>
      <c r="D99">
        <f t="shared" si="1"/>
        <v>0.18999999999999995</v>
      </c>
      <c r="E99">
        <f t="shared" si="2"/>
        <v>1</v>
      </c>
      <c r="F99">
        <f t="shared" si="3"/>
        <v>-1</v>
      </c>
      <c r="G99">
        <v>-1</v>
      </c>
      <c r="H99">
        <v>1</v>
      </c>
      <c r="I99">
        <v>2</v>
      </c>
      <c r="K99" t="s">
        <v>6</v>
      </c>
      <c r="L99" t="s">
        <v>20</v>
      </c>
      <c r="M99" t="s">
        <v>172</v>
      </c>
      <c r="N99">
        <v>69</v>
      </c>
      <c r="P99">
        <v>1</v>
      </c>
    </row>
    <row r="100" spans="1:16" ht="20.100000000000001" customHeight="1">
      <c r="A100" t="s">
        <v>173</v>
      </c>
      <c r="B100">
        <v>1</v>
      </c>
      <c r="C100">
        <f t="shared" si="0"/>
        <v>-1</v>
      </c>
      <c r="D100">
        <f t="shared" si="1"/>
        <v>0.28000000000000003</v>
      </c>
      <c r="E100">
        <f t="shared" si="2"/>
        <v>-1</v>
      </c>
      <c r="F100">
        <f t="shared" si="3"/>
        <v>-1</v>
      </c>
      <c r="G100">
        <v>-1</v>
      </c>
      <c r="H100">
        <v>1</v>
      </c>
      <c r="I100">
        <v>2</v>
      </c>
      <c r="K100" t="s">
        <v>6</v>
      </c>
      <c r="L100" t="s">
        <v>20</v>
      </c>
      <c r="N100">
        <v>78</v>
      </c>
      <c r="P100">
        <v>1</v>
      </c>
    </row>
    <row r="101" spans="1:16" ht="20.100000000000001" customHeight="1">
      <c r="A101" t="s">
        <v>174</v>
      </c>
      <c r="B101">
        <v>1</v>
      </c>
      <c r="C101">
        <f t="shared" si="0"/>
        <v>-1</v>
      </c>
      <c r="D101">
        <f t="shared" si="1"/>
        <v>0.33999999999999997</v>
      </c>
      <c r="E101">
        <f t="shared" si="2"/>
        <v>1</v>
      </c>
      <c r="F101">
        <f t="shared" si="3"/>
        <v>-1</v>
      </c>
      <c r="G101">
        <v>-1</v>
      </c>
      <c r="H101">
        <v>-1</v>
      </c>
      <c r="I101">
        <v>2</v>
      </c>
      <c r="K101" t="s">
        <v>6</v>
      </c>
      <c r="L101" t="s">
        <v>27</v>
      </c>
      <c r="M101" t="s">
        <v>175</v>
      </c>
      <c r="N101">
        <v>84</v>
      </c>
      <c r="P101">
        <v>-1</v>
      </c>
    </row>
    <row r="102" spans="1:16" ht="20.100000000000001" customHeight="1">
      <c r="A102" t="s">
        <v>176</v>
      </c>
      <c r="B102">
        <v>1</v>
      </c>
      <c r="C102">
        <f t="shared" si="0"/>
        <v>0</v>
      </c>
      <c r="D102">
        <f t="shared" si="1"/>
        <v>0.10999999999999999</v>
      </c>
      <c r="E102">
        <f t="shared" si="2"/>
        <v>-1</v>
      </c>
      <c r="F102">
        <f t="shared" si="3"/>
        <v>-1</v>
      </c>
      <c r="G102">
        <v>-1</v>
      </c>
      <c r="H102">
        <v>1</v>
      </c>
      <c r="I102">
        <v>2</v>
      </c>
      <c r="K102" t="s">
        <v>46</v>
      </c>
      <c r="L102" t="s">
        <v>20</v>
      </c>
      <c r="N102">
        <v>61</v>
      </c>
      <c r="P102">
        <v>1</v>
      </c>
    </row>
    <row r="103" spans="1:16" ht="20.100000000000001" customHeight="1">
      <c r="A103" t="s">
        <v>177</v>
      </c>
      <c r="B103">
        <v>-1</v>
      </c>
      <c r="C103">
        <f t="shared" si="0"/>
        <v>-1</v>
      </c>
      <c r="D103">
        <f t="shared" si="1"/>
        <v>0.20999999999999996</v>
      </c>
      <c r="E103">
        <f t="shared" si="2"/>
        <v>1</v>
      </c>
      <c r="F103">
        <f t="shared" si="3"/>
        <v>-1</v>
      </c>
      <c r="G103">
        <v>1</v>
      </c>
      <c r="H103">
        <v>1</v>
      </c>
      <c r="I103">
        <v>2</v>
      </c>
      <c r="K103" t="s">
        <v>97</v>
      </c>
      <c r="L103" t="s">
        <v>20</v>
      </c>
      <c r="M103" t="s">
        <v>178</v>
      </c>
      <c r="N103">
        <v>71</v>
      </c>
      <c r="P103">
        <v>1</v>
      </c>
    </row>
    <row r="104" spans="1:16" ht="20.100000000000001" customHeight="1">
      <c r="A104" t="s">
        <v>179</v>
      </c>
      <c r="B104">
        <v>-1</v>
      </c>
      <c r="C104">
        <f t="shared" si="0"/>
        <v>-1</v>
      </c>
      <c r="D104">
        <f t="shared" si="1"/>
        <v>0.20999999999999996</v>
      </c>
      <c r="E104">
        <f t="shared" si="2"/>
        <v>1</v>
      </c>
      <c r="F104">
        <f t="shared" si="3"/>
        <v>-1</v>
      </c>
      <c r="G104">
        <v>1</v>
      </c>
      <c r="H104">
        <v>1</v>
      </c>
      <c r="I104">
        <v>2</v>
      </c>
      <c r="K104" t="s">
        <v>97</v>
      </c>
      <c r="L104" t="s">
        <v>20</v>
      </c>
      <c r="M104" t="s">
        <v>178</v>
      </c>
      <c r="N104">
        <v>71</v>
      </c>
      <c r="P104">
        <v>1</v>
      </c>
    </row>
    <row r="105" spans="1:16" ht="20.100000000000001" customHeight="1">
      <c r="A105" t="s">
        <v>180</v>
      </c>
      <c r="B105">
        <v>-1</v>
      </c>
      <c r="C105">
        <f t="shared" si="0"/>
        <v>-1</v>
      </c>
      <c r="D105">
        <f t="shared" si="1"/>
        <v>0.20999999999999996</v>
      </c>
      <c r="E105">
        <f t="shared" si="2"/>
        <v>1</v>
      </c>
      <c r="F105">
        <f t="shared" si="3"/>
        <v>-1</v>
      </c>
      <c r="G105">
        <v>1</v>
      </c>
      <c r="H105">
        <v>1</v>
      </c>
      <c r="I105">
        <v>2</v>
      </c>
      <c r="K105" t="s">
        <v>97</v>
      </c>
      <c r="L105" t="s">
        <v>20</v>
      </c>
      <c r="M105" t="s">
        <v>178</v>
      </c>
      <c r="N105">
        <v>71</v>
      </c>
      <c r="P105">
        <v>1</v>
      </c>
    </row>
    <row r="106" spans="1:16" ht="20.100000000000001" customHeight="1">
      <c r="A106" t="s">
        <v>181</v>
      </c>
      <c r="B106">
        <v>-1</v>
      </c>
      <c r="C106">
        <f t="shared" si="0"/>
        <v>-1</v>
      </c>
      <c r="D106">
        <f t="shared" si="1"/>
        <v>0.20999999999999996</v>
      </c>
      <c r="E106">
        <f t="shared" si="2"/>
        <v>1</v>
      </c>
      <c r="F106">
        <f t="shared" si="3"/>
        <v>-1</v>
      </c>
      <c r="G106">
        <v>1</v>
      </c>
      <c r="H106">
        <v>1</v>
      </c>
      <c r="I106">
        <v>2</v>
      </c>
      <c r="K106" t="s">
        <v>97</v>
      </c>
      <c r="L106" t="s">
        <v>20</v>
      </c>
      <c r="M106" t="s">
        <v>178</v>
      </c>
      <c r="N106">
        <v>71</v>
      </c>
      <c r="P106">
        <v>1</v>
      </c>
    </row>
    <row r="107" spans="1:16" ht="20.100000000000001" customHeight="1">
      <c r="A107" t="s">
        <v>182</v>
      </c>
      <c r="B107">
        <v>-1</v>
      </c>
      <c r="C107">
        <f t="shared" si="0"/>
        <v>-1</v>
      </c>
      <c r="D107">
        <f t="shared" si="1"/>
        <v>0.20999999999999996</v>
      </c>
      <c r="E107">
        <f t="shared" si="2"/>
        <v>1</v>
      </c>
      <c r="F107">
        <f t="shared" si="3"/>
        <v>-1</v>
      </c>
      <c r="G107">
        <v>1</v>
      </c>
      <c r="H107">
        <v>1</v>
      </c>
      <c r="I107">
        <v>2</v>
      </c>
      <c r="K107" t="s">
        <v>97</v>
      </c>
      <c r="L107" t="s">
        <v>20</v>
      </c>
      <c r="M107" t="s">
        <v>178</v>
      </c>
      <c r="N107">
        <v>71</v>
      </c>
      <c r="P107">
        <v>1</v>
      </c>
    </row>
    <row r="108" spans="1:16" ht="20.100000000000001" customHeight="1">
      <c r="A108" t="s">
        <v>183</v>
      </c>
      <c r="B108">
        <v>-1</v>
      </c>
      <c r="C108">
        <f t="shared" si="0"/>
        <v>-1</v>
      </c>
      <c r="D108">
        <f t="shared" si="1"/>
        <v>0.20999999999999996</v>
      </c>
      <c r="E108">
        <f t="shared" si="2"/>
        <v>1</v>
      </c>
      <c r="F108">
        <f t="shared" si="3"/>
        <v>-1</v>
      </c>
      <c r="G108">
        <v>1</v>
      </c>
      <c r="H108">
        <v>1</v>
      </c>
      <c r="I108">
        <v>2</v>
      </c>
      <c r="K108" t="s">
        <v>97</v>
      </c>
      <c r="L108" t="s">
        <v>20</v>
      </c>
      <c r="M108" t="s">
        <v>178</v>
      </c>
      <c r="N108">
        <v>71</v>
      </c>
      <c r="P108">
        <v>1</v>
      </c>
    </row>
    <row r="109" spans="1:16" ht="20.100000000000001" customHeight="1">
      <c r="A109" t="s">
        <v>184</v>
      </c>
      <c r="B109">
        <v>-1</v>
      </c>
      <c r="C109">
        <f t="shared" si="0"/>
        <v>-1</v>
      </c>
      <c r="D109">
        <f t="shared" si="1"/>
        <v>0.20999999999999996</v>
      </c>
      <c r="E109">
        <f t="shared" si="2"/>
        <v>1</v>
      </c>
      <c r="F109">
        <f t="shared" si="3"/>
        <v>-1</v>
      </c>
      <c r="G109">
        <v>1</v>
      </c>
      <c r="H109">
        <v>1</v>
      </c>
      <c r="I109">
        <v>2</v>
      </c>
      <c r="K109" t="s">
        <v>97</v>
      </c>
      <c r="L109" t="s">
        <v>20</v>
      </c>
      <c r="M109" t="s">
        <v>178</v>
      </c>
      <c r="N109">
        <v>71</v>
      </c>
      <c r="P109">
        <v>1</v>
      </c>
    </row>
    <row r="110" spans="1:16" ht="20.100000000000001" customHeight="1">
      <c r="A110" t="s">
        <v>185</v>
      </c>
      <c r="B110">
        <v>-1</v>
      </c>
      <c r="C110">
        <f t="shared" si="0"/>
        <v>-1</v>
      </c>
      <c r="D110">
        <f t="shared" si="1"/>
        <v>0.20999999999999996</v>
      </c>
      <c r="E110">
        <f t="shared" si="2"/>
        <v>1</v>
      </c>
      <c r="F110">
        <f t="shared" si="3"/>
        <v>-1</v>
      </c>
      <c r="G110">
        <v>1</v>
      </c>
      <c r="H110">
        <v>1</v>
      </c>
      <c r="I110">
        <v>2</v>
      </c>
      <c r="K110" t="s">
        <v>97</v>
      </c>
      <c r="L110" t="s">
        <v>20</v>
      </c>
      <c r="M110" t="s">
        <v>178</v>
      </c>
      <c r="N110">
        <v>71</v>
      </c>
      <c r="P110">
        <v>1</v>
      </c>
    </row>
    <row r="111" spans="1:16" ht="20.100000000000001" customHeight="1">
      <c r="A111" t="s">
        <v>186</v>
      </c>
      <c r="B111">
        <v>-1</v>
      </c>
      <c r="C111">
        <f t="shared" si="0"/>
        <v>-1</v>
      </c>
      <c r="D111">
        <f t="shared" si="1"/>
        <v>0.20999999999999996</v>
      </c>
      <c r="E111">
        <f t="shared" si="2"/>
        <v>1</v>
      </c>
      <c r="F111">
        <f t="shared" si="3"/>
        <v>-1</v>
      </c>
      <c r="G111">
        <v>1</v>
      </c>
      <c r="H111">
        <v>1</v>
      </c>
      <c r="I111">
        <v>2</v>
      </c>
      <c r="K111" t="s">
        <v>97</v>
      </c>
      <c r="L111" t="s">
        <v>20</v>
      </c>
      <c r="M111" t="s">
        <v>178</v>
      </c>
      <c r="N111">
        <v>71</v>
      </c>
      <c r="P111">
        <v>1</v>
      </c>
    </row>
    <row r="112" spans="1:16" ht="20.100000000000001" customHeight="1">
      <c r="A112" t="s">
        <v>187</v>
      </c>
      <c r="B112">
        <v>-1</v>
      </c>
      <c r="C112">
        <f t="shared" si="0"/>
        <v>-1</v>
      </c>
      <c r="D112">
        <f t="shared" si="1"/>
        <v>0.20999999999999996</v>
      </c>
      <c r="E112">
        <f t="shared" si="2"/>
        <v>1</v>
      </c>
      <c r="F112">
        <f t="shared" si="3"/>
        <v>-1</v>
      </c>
      <c r="G112">
        <v>1</v>
      </c>
      <c r="H112">
        <v>1</v>
      </c>
      <c r="I112">
        <v>2</v>
      </c>
      <c r="K112" t="s">
        <v>97</v>
      </c>
      <c r="L112" t="s">
        <v>20</v>
      </c>
      <c r="M112" t="s">
        <v>178</v>
      </c>
      <c r="N112">
        <v>71</v>
      </c>
      <c r="P112">
        <v>1</v>
      </c>
    </row>
    <row r="113" spans="1:16" ht="20.100000000000001" customHeight="1">
      <c r="A113" t="s">
        <v>188</v>
      </c>
      <c r="B113">
        <v>-1</v>
      </c>
      <c r="C113">
        <f t="shared" si="0"/>
        <v>-1</v>
      </c>
      <c r="D113">
        <f t="shared" si="1"/>
        <v>0.20999999999999996</v>
      </c>
      <c r="E113">
        <f t="shared" si="2"/>
        <v>1</v>
      </c>
      <c r="F113">
        <f t="shared" si="3"/>
        <v>-1</v>
      </c>
      <c r="G113">
        <v>1</v>
      </c>
      <c r="H113">
        <v>1</v>
      </c>
      <c r="I113">
        <v>2</v>
      </c>
      <c r="K113" t="s">
        <v>97</v>
      </c>
      <c r="L113" t="s">
        <v>20</v>
      </c>
      <c r="M113" t="s">
        <v>178</v>
      </c>
      <c r="N113">
        <v>71</v>
      </c>
      <c r="P113">
        <v>1</v>
      </c>
    </row>
    <row r="114" spans="1:16" ht="20.100000000000001" customHeight="1">
      <c r="A114" t="s">
        <v>189</v>
      </c>
      <c r="B114">
        <v>-1</v>
      </c>
      <c r="C114">
        <f t="shared" si="0"/>
        <v>-1</v>
      </c>
      <c r="D114">
        <f t="shared" si="1"/>
        <v>0.20999999999999996</v>
      </c>
      <c r="E114">
        <f t="shared" si="2"/>
        <v>1</v>
      </c>
      <c r="F114">
        <f t="shared" si="3"/>
        <v>-1</v>
      </c>
      <c r="G114">
        <v>1</v>
      </c>
      <c r="H114">
        <v>1</v>
      </c>
      <c r="I114">
        <v>2</v>
      </c>
      <c r="K114" t="s">
        <v>97</v>
      </c>
      <c r="L114" t="s">
        <v>20</v>
      </c>
      <c r="M114" t="s">
        <v>178</v>
      </c>
      <c r="N114">
        <v>71</v>
      </c>
      <c r="P114">
        <v>1</v>
      </c>
    </row>
    <row r="115" spans="1:16" ht="20.100000000000001" customHeight="1">
      <c r="A115" t="s">
        <v>190</v>
      </c>
      <c r="B115">
        <v>-1</v>
      </c>
      <c r="C115">
        <f t="shared" si="0"/>
        <v>0</v>
      </c>
      <c r="D115">
        <f t="shared" si="1"/>
        <v>0.18000000000000005</v>
      </c>
      <c r="E115">
        <f t="shared" si="2"/>
        <v>-1</v>
      </c>
      <c r="F115">
        <f t="shared" si="3"/>
        <v>-1</v>
      </c>
      <c r="G115">
        <v>1</v>
      </c>
      <c r="H115">
        <v>1</v>
      </c>
      <c r="I115">
        <v>2</v>
      </c>
      <c r="K115" t="s">
        <v>46</v>
      </c>
      <c r="L115" t="s">
        <v>191</v>
      </c>
      <c r="N115">
        <v>68</v>
      </c>
      <c r="P115">
        <v>1</v>
      </c>
    </row>
    <row r="116" spans="1:16" ht="20.100000000000001" customHeight="1">
      <c r="A116" t="s">
        <v>192</v>
      </c>
      <c r="B116">
        <v>-1</v>
      </c>
      <c r="C116">
        <f t="shared" si="0"/>
        <v>-1</v>
      </c>
      <c r="D116">
        <f t="shared" si="1"/>
        <v>0.19999999999999996</v>
      </c>
      <c r="E116">
        <f t="shared" si="2"/>
        <v>1</v>
      </c>
      <c r="F116">
        <f t="shared" si="3"/>
        <v>-1</v>
      </c>
      <c r="G116">
        <v>1</v>
      </c>
      <c r="H116">
        <v>1</v>
      </c>
      <c r="I116">
        <v>1</v>
      </c>
      <c r="K116" t="s">
        <v>6</v>
      </c>
      <c r="L116" t="s">
        <v>193</v>
      </c>
      <c r="M116" t="s">
        <v>1220</v>
      </c>
      <c r="N116">
        <v>70</v>
      </c>
      <c r="P116">
        <v>1</v>
      </c>
    </row>
    <row r="117" spans="1:16" ht="20.100000000000001" customHeight="1">
      <c r="A117" t="s">
        <v>194</v>
      </c>
      <c r="B117">
        <v>-1</v>
      </c>
      <c r="C117">
        <f t="shared" si="0"/>
        <v>-1</v>
      </c>
      <c r="D117">
        <f t="shared" si="1"/>
        <v>4.0000000000000036E-2</v>
      </c>
      <c r="E117">
        <f t="shared" si="2"/>
        <v>-1</v>
      </c>
      <c r="F117">
        <f t="shared" si="3"/>
        <v>1</v>
      </c>
      <c r="G117">
        <v>-1</v>
      </c>
      <c r="H117">
        <v>1</v>
      </c>
      <c r="I117">
        <v>2</v>
      </c>
      <c r="K117" t="s">
        <v>6</v>
      </c>
      <c r="L117" t="s">
        <v>20</v>
      </c>
      <c r="M117" t="s">
        <v>195</v>
      </c>
      <c r="N117">
        <v>54</v>
      </c>
      <c r="P117">
        <v>1</v>
      </c>
    </row>
    <row r="118" spans="1:16" ht="20.100000000000001" customHeight="1">
      <c r="A118" t="s">
        <v>196</v>
      </c>
      <c r="B118">
        <v>1</v>
      </c>
      <c r="C118">
        <f t="shared" si="0"/>
        <v>-1</v>
      </c>
      <c r="D118">
        <f t="shared" si="1"/>
        <v>9.9999999999999978E-2</v>
      </c>
      <c r="E118">
        <f t="shared" si="2"/>
        <v>-1</v>
      </c>
      <c r="F118">
        <f t="shared" si="3"/>
        <v>-1</v>
      </c>
      <c r="G118">
        <v>1</v>
      </c>
      <c r="H118">
        <v>1</v>
      </c>
      <c r="I118">
        <v>2</v>
      </c>
      <c r="K118" t="s">
        <v>6</v>
      </c>
      <c r="L118" t="s">
        <v>197</v>
      </c>
      <c r="M118" t="s">
        <v>198</v>
      </c>
      <c r="N118">
        <v>60</v>
      </c>
      <c r="P118">
        <v>1</v>
      </c>
    </row>
    <row r="119" spans="1:16" ht="20.100000000000001" customHeight="1">
      <c r="A119" t="s">
        <v>199</v>
      </c>
      <c r="B119">
        <v>1</v>
      </c>
      <c r="C119">
        <f t="shared" si="0"/>
        <v>-1</v>
      </c>
      <c r="D119">
        <f t="shared" si="1"/>
        <v>0.18000000000000005</v>
      </c>
      <c r="E119">
        <f t="shared" si="2"/>
        <v>-1</v>
      </c>
      <c r="F119">
        <f t="shared" si="3"/>
        <v>-1</v>
      </c>
      <c r="G119">
        <v>-1</v>
      </c>
      <c r="H119">
        <v>-1</v>
      </c>
      <c r="I119">
        <v>1</v>
      </c>
      <c r="K119" t="s">
        <v>6</v>
      </c>
      <c r="L119" t="s">
        <v>200</v>
      </c>
      <c r="M119" t="s">
        <v>201</v>
      </c>
      <c r="N119">
        <v>68</v>
      </c>
      <c r="P119">
        <v>-1</v>
      </c>
    </row>
    <row r="120" spans="1:16" ht="20.100000000000001" customHeight="1">
      <c r="A120" t="s">
        <v>202</v>
      </c>
      <c r="B120">
        <v>1</v>
      </c>
      <c r="C120">
        <f t="shared" si="0"/>
        <v>-1</v>
      </c>
      <c r="D120">
        <f t="shared" si="1"/>
        <v>0.21999999999999997</v>
      </c>
      <c r="E120">
        <f t="shared" si="2"/>
        <v>-1</v>
      </c>
      <c r="F120">
        <f t="shared" si="3"/>
        <v>1</v>
      </c>
      <c r="G120">
        <v>-1</v>
      </c>
      <c r="H120">
        <v>-1</v>
      </c>
      <c r="I120">
        <v>1</v>
      </c>
      <c r="K120" t="s">
        <v>6</v>
      </c>
      <c r="L120" t="s">
        <v>112</v>
      </c>
      <c r="M120" t="s">
        <v>92</v>
      </c>
      <c r="N120">
        <v>72</v>
      </c>
      <c r="P120">
        <v>-1</v>
      </c>
    </row>
    <row r="121" spans="1:16" ht="20.100000000000001" customHeight="1">
      <c r="A121" t="s">
        <v>203</v>
      </c>
      <c r="B121">
        <v>-1</v>
      </c>
      <c r="C121">
        <f t="shared" si="0"/>
        <v>-1</v>
      </c>
      <c r="D121">
        <f t="shared" si="1"/>
        <v>0.24</v>
      </c>
      <c r="E121">
        <f t="shared" si="2"/>
        <v>-1</v>
      </c>
      <c r="F121">
        <f t="shared" si="3"/>
        <v>-1</v>
      </c>
      <c r="G121">
        <v>-1</v>
      </c>
      <c r="H121">
        <v>1</v>
      </c>
      <c r="I121">
        <v>2</v>
      </c>
      <c r="K121" t="s">
        <v>6</v>
      </c>
      <c r="L121" t="s">
        <v>25</v>
      </c>
      <c r="N121">
        <v>74</v>
      </c>
      <c r="P121">
        <v>1</v>
      </c>
    </row>
    <row r="122" spans="1:16" ht="20.100000000000001" customHeight="1">
      <c r="A122" t="s">
        <v>204</v>
      </c>
      <c r="B122">
        <v>-1</v>
      </c>
      <c r="C122">
        <f t="shared" si="0"/>
        <v>-1</v>
      </c>
      <c r="D122">
        <f t="shared" si="1"/>
        <v>8.9999999999999969E-2</v>
      </c>
      <c r="E122">
        <f t="shared" si="2"/>
        <v>-1</v>
      </c>
      <c r="F122">
        <f t="shared" si="3"/>
        <v>-1</v>
      </c>
      <c r="G122">
        <v>-1</v>
      </c>
      <c r="H122">
        <v>-1</v>
      </c>
      <c r="I122">
        <v>2</v>
      </c>
      <c r="K122" t="s">
        <v>6</v>
      </c>
      <c r="L122" t="s">
        <v>20</v>
      </c>
      <c r="N122">
        <v>59</v>
      </c>
      <c r="P122">
        <v>-1</v>
      </c>
    </row>
    <row r="123" spans="1:16" ht="20.100000000000001" customHeight="1">
      <c r="A123" t="s">
        <v>205</v>
      </c>
      <c r="B123">
        <v>-1</v>
      </c>
      <c r="C123">
        <f t="shared" si="0"/>
        <v>-1</v>
      </c>
      <c r="D123">
        <f t="shared" si="1"/>
        <v>0.22999999999999998</v>
      </c>
      <c r="E123">
        <f t="shared" si="2"/>
        <v>-1</v>
      </c>
      <c r="F123">
        <f t="shared" si="3"/>
        <v>1</v>
      </c>
      <c r="G123">
        <v>-1</v>
      </c>
      <c r="H123">
        <v>-1</v>
      </c>
      <c r="I123">
        <v>2</v>
      </c>
      <c r="K123" t="s">
        <v>6</v>
      </c>
      <c r="L123" t="s">
        <v>20</v>
      </c>
      <c r="M123" t="s">
        <v>41</v>
      </c>
      <c r="N123">
        <v>73</v>
      </c>
      <c r="P123">
        <v>-1</v>
      </c>
    </row>
    <row r="124" spans="1:16" ht="20.100000000000001" customHeight="1">
      <c r="A124" t="s">
        <v>206</v>
      </c>
      <c r="B124">
        <v>1</v>
      </c>
      <c r="C124">
        <f t="shared" si="0"/>
        <v>-1</v>
      </c>
      <c r="D124">
        <f t="shared" si="1"/>
        <v>0.26</v>
      </c>
      <c r="E124">
        <f t="shared" si="2"/>
        <v>-1</v>
      </c>
      <c r="F124">
        <f t="shared" si="3"/>
        <v>-1</v>
      </c>
      <c r="G124">
        <v>-1</v>
      </c>
      <c r="H124">
        <v>-1</v>
      </c>
      <c r="I124">
        <v>2</v>
      </c>
      <c r="K124" t="s">
        <v>6</v>
      </c>
      <c r="L124" t="s">
        <v>20</v>
      </c>
      <c r="N124">
        <v>76</v>
      </c>
      <c r="P124">
        <v>-1</v>
      </c>
    </row>
    <row r="125" spans="1:16" ht="20.100000000000001" customHeight="1">
      <c r="A125" t="s">
        <v>207</v>
      </c>
      <c r="B125">
        <v>-1</v>
      </c>
      <c r="C125">
        <f t="shared" si="0"/>
        <v>-1</v>
      </c>
      <c r="D125">
        <f t="shared" si="1"/>
        <v>0.16000000000000003</v>
      </c>
      <c r="E125">
        <f t="shared" si="2"/>
        <v>-1</v>
      </c>
      <c r="F125">
        <f t="shared" si="3"/>
        <v>-1</v>
      </c>
      <c r="G125">
        <v>-1</v>
      </c>
      <c r="H125">
        <v>-1</v>
      </c>
      <c r="I125">
        <v>2</v>
      </c>
      <c r="K125" t="s">
        <v>6</v>
      </c>
      <c r="L125" t="s">
        <v>20</v>
      </c>
      <c r="N125">
        <v>66</v>
      </c>
      <c r="P125">
        <v>-1</v>
      </c>
    </row>
    <row r="126" spans="1:16" ht="20.100000000000001" customHeight="1">
      <c r="A126" t="s">
        <v>208</v>
      </c>
      <c r="B126">
        <v>1</v>
      </c>
      <c r="C126">
        <f t="shared" si="0"/>
        <v>-1</v>
      </c>
      <c r="D126">
        <f t="shared" si="1"/>
        <v>0.32999999999999996</v>
      </c>
      <c r="E126">
        <f t="shared" si="2"/>
        <v>1</v>
      </c>
      <c r="F126">
        <f t="shared" si="3"/>
        <v>-1</v>
      </c>
      <c r="G126">
        <v>1</v>
      </c>
      <c r="H126">
        <v>1</v>
      </c>
      <c r="I126">
        <v>2</v>
      </c>
      <c r="K126" t="s">
        <v>6</v>
      </c>
      <c r="L126" t="s">
        <v>209</v>
      </c>
      <c r="M126" t="s">
        <v>210</v>
      </c>
      <c r="N126">
        <v>83</v>
      </c>
      <c r="P126">
        <v>1</v>
      </c>
    </row>
    <row r="127" spans="1:16" ht="20.100000000000001" customHeight="1">
      <c r="A127" t="s">
        <v>211</v>
      </c>
      <c r="B127">
        <v>-1</v>
      </c>
      <c r="C127">
        <f t="shared" si="0"/>
        <v>-1</v>
      </c>
      <c r="D127">
        <f t="shared" si="1"/>
        <v>0.22999999999999998</v>
      </c>
      <c r="E127">
        <f t="shared" si="2"/>
        <v>-1</v>
      </c>
      <c r="F127">
        <f t="shared" si="3"/>
        <v>-1</v>
      </c>
      <c r="G127">
        <v>1</v>
      </c>
      <c r="H127">
        <v>1</v>
      </c>
      <c r="I127">
        <v>2</v>
      </c>
      <c r="K127" t="s">
        <v>6</v>
      </c>
      <c r="L127" t="s">
        <v>20</v>
      </c>
      <c r="N127">
        <v>73</v>
      </c>
      <c r="P127">
        <v>1</v>
      </c>
    </row>
    <row r="128" spans="1:16" ht="20.100000000000001" customHeight="1">
      <c r="A128" t="s">
        <v>212</v>
      </c>
      <c r="B128">
        <v>-1</v>
      </c>
      <c r="C128">
        <f t="shared" si="0"/>
        <v>-1</v>
      </c>
      <c r="D128">
        <f t="shared" si="1"/>
        <v>0.26</v>
      </c>
      <c r="E128">
        <f t="shared" si="2"/>
        <v>-1</v>
      </c>
      <c r="F128">
        <f t="shared" si="3"/>
        <v>-1</v>
      </c>
      <c r="G128">
        <v>-1</v>
      </c>
      <c r="H128">
        <v>-1</v>
      </c>
      <c r="I128">
        <v>1</v>
      </c>
      <c r="K128" t="s">
        <v>6</v>
      </c>
      <c r="L128" t="s">
        <v>47</v>
      </c>
      <c r="N128">
        <v>76</v>
      </c>
      <c r="P128">
        <v>-1</v>
      </c>
    </row>
    <row r="129" spans="1:16" ht="20.100000000000001" customHeight="1">
      <c r="A129" t="s">
        <v>213</v>
      </c>
      <c r="B129">
        <v>1</v>
      </c>
      <c r="C129">
        <f t="shared" si="0"/>
        <v>-1</v>
      </c>
      <c r="D129">
        <f t="shared" si="1"/>
        <v>0.18000000000000005</v>
      </c>
      <c r="E129">
        <f t="shared" si="2"/>
        <v>-1</v>
      </c>
      <c r="F129">
        <f t="shared" si="3"/>
        <v>-1</v>
      </c>
      <c r="G129">
        <v>-1</v>
      </c>
      <c r="H129">
        <v>-1</v>
      </c>
      <c r="I129">
        <v>2</v>
      </c>
      <c r="K129" t="s">
        <v>6</v>
      </c>
      <c r="L129" t="s">
        <v>20</v>
      </c>
      <c r="N129">
        <v>68</v>
      </c>
      <c r="P129">
        <v>-1</v>
      </c>
    </row>
    <row r="130" spans="1:16" ht="20.100000000000001" customHeight="1">
      <c r="A130" t="s">
        <v>214</v>
      </c>
      <c r="B130">
        <v>1</v>
      </c>
      <c r="C130">
        <f t="shared" si="0"/>
        <v>-1</v>
      </c>
      <c r="D130">
        <f t="shared" si="1"/>
        <v>0.18000000000000005</v>
      </c>
      <c r="E130">
        <f t="shared" si="2"/>
        <v>-1</v>
      </c>
      <c r="F130">
        <f t="shared" si="3"/>
        <v>-1</v>
      </c>
      <c r="G130">
        <v>-1</v>
      </c>
      <c r="H130">
        <v>-1</v>
      </c>
      <c r="I130">
        <v>2</v>
      </c>
      <c r="K130" t="s">
        <v>6</v>
      </c>
      <c r="L130" t="s">
        <v>215</v>
      </c>
      <c r="N130">
        <v>68</v>
      </c>
      <c r="P130">
        <v>-1</v>
      </c>
    </row>
    <row r="131" spans="1:16" ht="20.100000000000001" customHeight="1">
      <c r="A131" t="s">
        <v>216</v>
      </c>
      <c r="B131">
        <v>-1</v>
      </c>
      <c r="C131">
        <f t="shared" ref="C131:C194" si="4">IF(K131="White",-1,IF(OR(K131="Black or African American", K131="black"),0, 1))</f>
        <v>-1</v>
      </c>
      <c r="D131">
        <f t="shared" ref="D131:D194" si="5">(N131/100)-0.5</f>
        <v>0.19999999999999996</v>
      </c>
      <c r="E131">
        <f t="shared" ref="E131:E194" si="6">IF(OR(ISNUMBER(SEARCH("cancer", M131)), ISNUMBER(SEARCH("oma", M131)), ISNUMBER(SEARCH("malignant", M131)), ISNUMBER(SEARCH("metastat", M131)), ISNUMBER(SEARCH("ca", M131))), 1, -1)</f>
        <v>-1</v>
      </c>
      <c r="F131">
        <f t="shared" ref="F131:F194" si="7">IF(OR(ISNUMBER(SEARCH("smoking", M131)), ISNUMBER(SEARCH("smoker", M131)), ISNUMBER(SEARCH("smok", M131))), 1, -1)</f>
        <v>-1</v>
      </c>
      <c r="G131">
        <v>-1</v>
      </c>
      <c r="H131">
        <v>-1</v>
      </c>
      <c r="I131">
        <v>2</v>
      </c>
      <c r="K131" t="s">
        <v>6</v>
      </c>
      <c r="L131" t="s">
        <v>20</v>
      </c>
      <c r="N131">
        <v>70</v>
      </c>
      <c r="P131">
        <v>-1</v>
      </c>
    </row>
    <row r="132" spans="1:16" ht="20.100000000000001" customHeight="1">
      <c r="A132" t="s">
        <v>217</v>
      </c>
      <c r="B132">
        <v>-1</v>
      </c>
      <c r="C132">
        <f t="shared" si="4"/>
        <v>1</v>
      </c>
      <c r="D132">
        <f t="shared" si="5"/>
        <v>4.0000000000000036E-2</v>
      </c>
      <c r="E132">
        <f t="shared" si="6"/>
        <v>-1</v>
      </c>
      <c r="F132">
        <f t="shared" si="7"/>
        <v>-1</v>
      </c>
      <c r="G132">
        <v>-1</v>
      </c>
      <c r="H132">
        <v>-1</v>
      </c>
      <c r="I132">
        <v>1</v>
      </c>
      <c r="K132" t="s">
        <v>43</v>
      </c>
      <c r="L132" t="s">
        <v>47</v>
      </c>
      <c r="N132">
        <v>54</v>
      </c>
      <c r="P132">
        <v>-1</v>
      </c>
    </row>
    <row r="133" spans="1:16" ht="20.100000000000001" customHeight="1">
      <c r="A133" t="s">
        <v>218</v>
      </c>
      <c r="B133">
        <v>-1</v>
      </c>
      <c r="C133">
        <f t="shared" si="4"/>
        <v>1</v>
      </c>
      <c r="D133">
        <f t="shared" si="5"/>
        <v>4.0000000000000036E-2</v>
      </c>
      <c r="E133">
        <f t="shared" si="6"/>
        <v>-1</v>
      </c>
      <c r="F133">
        <f t="shared" si="7"/>
        <v>-1</v>
      </c>
      <c r="G133">
        <v>-1</v>
      </c>
      <c r="H133">
        <v>-1</v>
      </c>
      <c r="I133">
        <v>1</v>
      </c>
      <c r="K133" t="s">
        <v>43</v>
      </c>
      <c r="L133" t="s">
        <v>47</v>
      </c>
      <c r="N133">
        <v>54</v>
      </c>
      <c r="P133">
        <v>-1</v>
      </c>
    </row>
    <row r="134" spans="1:16" ht="20.100000000000001" customHeight="1">
      <c r="A134" t="s">
        <v>219</v>
      </c>
      <c r="B134">
        <v>-1</v>
      </c>
      <c r="C134">
        <f t="shared" si="4"/>
        <v>-1</v>
      </c>
      <c r="D134">
        <f t="shared" si="5"/>
        <v>0.31000000000000005</v>
      </c>
      <c r="E134">
        <f t="shared" si="6"/>
        <v>-1</v>
      </c>
      <c r="F134">
        <f t="shared" si="7"/>
        <v>-1</v>
      </c>
      <c r="G134">
        <v>-1</v>
      </c>
      <c r="H134">
        <v>-1</v>
      </c>
      <c r="I134">
        <v>2</v>
      </c>
      <c r="K134" t="s">
        <v>6</v>
      </c>
      <c r="L134" t="s">
        <v>209</v>
      </c>
      <c r="M134" t="s">
        <v>220</v>
      </c>
      <c r="N134">
        <v>81</v>
      </c>
      <c r="P134">
        <v>-1</v>
      </c>
    </row>
    <row r="135" spans="1:16" ht="20.100000000000001" customHeight="1">
      <c r="A135" t="s">
        <v>221</v>
      </c>
      <c r="B135">
        <v>-1</v>
      </c>
      <c r="C135">
        <f t="shared" si="4"/>
        <v>-1</v>
      </c>
      <c r="D135">
        <f t="shared" si="5"/>
        <v>0.13</v>
      </c>
      <c r="E135">
        <f t="shared" si="6"/>
        <v>-1</v>
      </c>
      <c r="F135">
        <f t="shared" si="7"/>
        <v>-1</v>
      </c>
      <c r="G135">
        <v>-1</v>
      </c>
      <c r="H135">
        <v>1</v>
      </c>
      <c r="I135">
        <v>2</v>
      </c>
      <c r="K135" t="s">
        <v>6</v>
      </c>
      <c r="L135" t="s">
        <v>25</v>
      </c>
      <c r="N135">
        <v>63</v>
      </c>
      <c r="P135">
        <v>1</v>
      </c>
    </row>
    <row r="136" spans="1:16" ht="20.100000000000001" customHeight="1">
      <c r="A136" t="s">
        <v>222</v>
      </c>
      <c r="B136">
        <v>1</v>
      </c>
      <c r="C136">
        <f t="shared" si="4"/>
        <v>-1</v>
      </c>
      <c r="D136">
        <f t="shared" si="5"/>
        <v>0.20999999999999996</v>
      </c>
      <c r="E136">
        <f t="shared" si="6"/>
        <v>-1</v>
      </c>
      <c r="F136">
        <f t="shared" si="7"/>
        <v>-1</v>
      </c>
      <c r="G136">
        <v>1</v>
      </c>
      <c r="H136">
        <v>1</v>
      </c>
      <c r="I136">
        <v>2</v>
      </c>
      <c r="K136" t="s">
        <v>6</v>
      </c>
      <c r="L136" t="s">
        <v>20</v>
      </c>
      <c r="N136">
        <v>71</v>
      </c>
      <c r="P136">
        <v>1</v>
      </c>
    </row>
    <row r="137" spans="1:16" ht="20.100000000000001" customHeight="1">
      <c r="A137" t="s">
        <v>223</v>
      </c>
      <c r="B137">
        <v>-1</v>
      </c>
      <c r="C137">
        <f t="shared" si="4"/>
        <v>-1</v>
      </c>
      <c r="D137">
        <f t="shared" si="5"/>
        <v>9.9999999999999978E-2</v>
      </c>
      <c r="E137">
        <f t="shared" si="6"/>
        <v>-1</v>
      </c>
      <c r="F137">
        <f t="shared" si="7"/>
        <v>-1</v>
      </c>
      <c r="G137">
        <v>1</v>
      </c>
      <c r="H137">
        <v>1</v>
      </c>
      <c r="I137">
        <v>2</v>
      </c>
      <c r="K137" t="s">
        <v>6</v>
      </c>
      <c r="L137" t="s">
        <v>20</v>
      </c>
      <c r="N137">
        <v>60</v>
      </c>
      <c r="P137">
        <v>1</v>
      </c>
    </row>
    <row r="138" spans="1:16" ht="20.100000000000001" customHeight="1">
      <c r="A138" t="s">
        <v>224</v>
      </c>
      <c r="B138">
        <v>1</v>
      </c>
      <c r="C138">
        <f t="shared" si="4"/>
        <v>0</v>
      </c>
      <c r="D138">
        <f t="shared" si="5"/>
        <v>3.0000000000000027E-2</v>
      </c>
      <c r="E138">
        <f t="shared" si="6"/>
        <v>-1</v>
      </c>
      <c r="F138">
        <f t="shared" si="7"/>
        <v>-1</v>
      </c>
      <c r="G138">
        <v>1</v>
      </c>
      <c r="H138">
        <v>1</v>
      </c>
      <c r="I138">
        <v>2</v>
      </c>
      <c r="K138" t="s">
        <v>46</v>
      </c>
      <c r="L138" t="s">
        <v>12</v>
      </c>
      <c r="M138" t="s">
        <v>225</v>
      </c>
      <c r="N138">
        <v>53</v>
      </c>
      <c r="P138">
        <v>1</v>
      </c>
    </row>
    <row r="139" spans="1:16" ht="20.100000000000001" customHeight="1">
      <c r="A139" t="s">
        <v>226</v>
      </c>
      <c r="B139">
        <v>1</v>
      </c>
      <c r="C139">
        <f t="shared" si="4"/>
        <v>0</v>
      </c>
      <c r="D139">
        <f t="shared" si="5"/>
        <v>3.0000000000000027E-2</v>
      </c>
      <c r="E139">
        <f t="shared" si="6"/>
        <v>-1</v>
      </c>
      <c r="F139">
        <f t="shared" si="7"/>
        <v>-1</v>
      </c>
      <c r="G139">
        <v>1</v>
      </c>
      <c r="H139">
        <v>1</v>
      </c>
      <c r="I139">
        <v>2</v>
      </c>
      <c r="K139" t="s">
        <v>46</v>
      </c>
      <c r="L139" t="s">
        <v>12</v>
      </c>
      <c r="M139" t="s">
        <v>225</v>
      </c>
      <c r="N139">
        <v>53</v>
      </c>
      <c r="P139">
        <v>1</v>
      </c>
    </row>
    <row r="140" spans="1:16" ht="20.100000000000001" customHeight="1">
      <c r="A140" t="s">
        <v>227</v>
      </c>
      <c r="B140">
        <v>-1</v>
      </c>
      <c r="C140">
        <f t="shared" si="4"/>
        <v>-1</v>
      </c>
      <c r="D140">
        <f t="shared" si="5"/>
        <v>0.22999999999999998</v>
      </c>
      <c r="E140">
        <f t="shared" si="6"/>
        <v>-1</v>
      </c>
      <c r="F140">
        <f t="shared" si="7"/>
        <v>-1</v>
      </c>
      <c r="G140">
        <v>-1</v>
      </c>
      <c r="H140">
        <v>-1</v>
      </c>
      <c r="I140">
        <v>2</v>
      </c>
      <c r="K140" t="s">
        <v>6</v>
      </c>
      <c r="L140" t="s">
        <v>20</v>
      </c>
      <c r="N140">
        <v>73</v>
      </c>
      <c r="P140">
        <v>-1</v>
      </c>
    </row>
    <row r="141" spans="1:16" ht="20.100000000000001" customHeight="1">
      <c r="A141" t="s">
        <v>228</v>
      </c>
      <c r="B141">
        <v>1</v>
      </c>
      <c r="C141">
        <f t="shared" si="4"/>
        <v>-1</v>
      </c>
      <c r="D141">
        <f t="shared" si="5"/>
        <v>5.0000000000000044E-2</v>
      </c>
      <c r="E141">
        <f t="shared" si="6"/>
        <v>-1</v>
      </c>
      <c r="F141">
        <f t="shared" si="7"/>
        <v>-1</v>
      </c>
      <c r="G141">
        <v>-1</v>
      </c>
      <c r="H141">
        <v>1</v>
      </c>
      <c r="I141">
        <v>2</v>
      </c>
      <c r="K141" t="s">
        <v>6</v>
      </c>
      <c r="L141" t="s">
        <v>229</v>
      </c>
      <c r="N141">
        <v>55</v>
      </c>
      <c r="P141">
        <v>1</v>
      </c>
    </row>
    <row r="142" spans="1:16" ht="20.100000000000001" customHeight="1">
      <c r="A142" t="s">
        <v>230</v>
      </c>
      <c r="B142">
        <v>1</v>
      </c>
      <c r="C142">
        <f t="shared" si="4"/>
        <v>0</v>
      </c>
      <c r="D142">
        <f t="shared" si="5"/>
        <v>5.0000000000000044E-2</v>
      </c>
      <c r="E142">
        <f t="shared" si="6"/>
        <v>-1</v>
      </c>
      <c r="F142">
        <f t="shared" si="7"/>
        <v>1</v>
      </c>
      <c r="G142">
        <v>1</v>
      </c>
      <c r="H142">
        <v>1</v>
      </c>
      <c r="I142">
        <v>1</v>
      </c>
      <c r="K142" t="s">
        <v>124</v>
      </c>
      <c r="L142" t="s">
        <v>231</v>
      </c>
      <c r="M142" t="s">
        <v>23</v>
      </c>
      <c r="N142">
        <v>55</v>
      </c>
      <c r="P142">
        <v>1</v>
      </c>
    </row>
    <row r="143" spans="1:16" ht="20.100000000000001" customHeight="1">
      <c r="A143" t="s">
        <v>232</v>
      </c>
      <c r="B143">
        <v>1</v>
      </c>
      <c r="C143">
        <f t="shared" si="4"/>
        <v>-1</v>
      </c>
      <c r="D143">
        <f t="shared" si="5"/>
        <v>0.22999999999999998</v>
      </c>
      <c r="E143">
        <f t="shared" si="6"/>
        <v>-1</v>
      </c>
      <c r="F143">
        <f t="shared" si="7"/>
        <v>-1</v>
      </c>
      <c r="G143">
        <v>-1</v>
      </c>
      <c r="H143">
        <v>-1</v>
      </c>
      <c r="I143">
        <v>2</v>
      </c>
      <c r="K143" t="s">
        <v>6</v>
      </c>
      <c r="L143" t="s">
        <v>20</v>
      </c>
      <c r="N143">
        <v>73</v>
      </c>
      <c r="P143">
        <v>-1</v>
      </c>
    </row>
    <row r="144" spans="1:16" ht="20.100000000000001" customHeight="1">
      <c r="A144" t="s">
        <v>233</v>
      </c>
      <c r="B144">
        <v>-1</v>
      </c>
      <c r="C144">
        <f t="shared" si="4"/>
        <v>0</v>
      </c>
      <c r="D144">
        <f t="shared" si="5"/>
        <v>6.0000000000000053E-2</v>
      </c>
      <c r="E144">
        <f t="shared" si="6"/>
        <v>-1</v>
      </c>
      <c r="F144">
        <f t="shared" si="7"/>
        <v>-1</v>
      </c>
      <c r="G144">
        <v>-1</v>
      </c>
      <c r="H144">
        <v>1</v>
      </c>
      <c r="I144">
        <v>2</v>
      </c>
      <c r="K144" t="s">
        <v>124</v>
      </c>
      <c r="L144" t="s">
        <v>12</v>
      </c>
      <c r="N144">
        <v>56</v>
      </c>
      <c r="P144">
        <v>1</v>
      </c>
    </row>
    <row r="145" spans="1:16" ht="20.100000000000001" customHeight="1">
      <c r="A145" t="s">
        <v>234</v>
      </c>
      <c r="B145">
        <v>1</v>
      </c>
      <c r="C145">
        <f t="shared" si="4"/>
        <v>-1</v>
      </c>
      <c r="D145">
        <f t="shared" si="5"/>
        <v>0.32999999999999996</v>
      </c>
      <c r="E145">
        <f t="shared" si="6"/>
        <v>-1</v>
      </c>
      <c r="F145">
        <f t="shared" si="7"/>
        <v>-1</v>
      </c>
      <c r="G145">
        <v>-1</v>
      </c>
      <c r="H145">
        <v>1</v>
      </c>
      <c r="I145">
        <v>1</v>
      </c>
      <c r="K145" t="s">
        <v>6</v>
      </c>
      <c r="L145" t="s">
        <v>235</v>
      </c>
      <c r="M145" t="s">
        <v>236</v>
      </c>
      <c r="N145">
        <v>83</v>
      </c>
      <c r="P145">
        <v>1</v>
      </c>
    </row>
    <row r="146" spans="1:16" ht="20.100000000000001" customHeight="1">
      <c r="A146" t="s">
        <v>237</v>
      </c>
      <c r="B146">
        <v>1</v>
      </c>
      <c r="C146">
        <f t="shared" si="4"/>
        <v>0</v>
      </c>
      <c r="D146">
        <f t="shared" si="5"/>
        <v>0.14000000000000001</v>
      </c>
      <c r="E146">
        <f t="shared" si="6"/>
        <v>-1</v>
      </c>
      <c r="F146">
        <f t="shared" si="7"/>
        <v>-1</v>
      </c>
      <c r="G146">
        <v>1</v>
      </c>
      <c r="H146">
        <v>1</v>
      </c>
      <c r="I146">
        <v>2</v>
      </c>
      <c r="K146" t="s">
        <v>124</v>
      </c>
      <c r="L146" t="s">
        <v>238</v>
      </c>
      <c r="M146" t="s">
        <v>236</v>
      </c>
      <c r="N146">
        <v>64</v>
      </c>
      <c r="P146">
        <v>1</v>
      </c>
    </row>
    <row r="147" spans="1:16" ht="20.100000000000001" customHeight="1">
      <c r="A147" t="s">
        <v>239</v>
      </c>
      <c r="B147">
        <v>-1</v>
      </c>
      <c r="C147">
        <f t="shared" si="4"/>
        <v>0</v>
      </c>
      <c r="D147">
        <f t="shared" si="5"/>
        <v>0.19999999999999996</v>
      </c>
      <c r="E147">
        <f t="shared" si="6"/>
        <v>-1</v>
      </c>
      <c r="F147">
        <f t="shared" si="7"/>
        <v>-1</v>
      </c>
      <c r="G147">
        <v>1</v>
      </c>
      <c r="H147">
        <v>1</v>
      </c>
      <c r="I147">
        <v>2</v>
      </c>
      <c r="K147" t="s">
        <v>124</v>
      </c>
      <c r="L147" t="s">
        <v>12</v>
      </c>
      <c r="M147" t="s">
        <v>240</v>
      </c>
      <c r="N147">
        <v>70</v>
      </c>
      <c r="P147">
        <v>1</v>
      </c>
    </row>
    <row r="148" spans="1:16" ht="20.100000000000001" customHeight="1">
      <c r="A148" t="s">
        <v>241</v>
      </c>
      <c r="B148">
        <v>1</v>
      </c>
      <c r="C148">
        <f t="shared" si="4"/>
        <v>-1</v>
      </c>
      <c r="D148">
        <f t="shared" si="5"/>
        <v>0.18999999999999995</v>
      </c>
      <c r="E148">
        <f t="shared" si="6"/>
        <v>-1</v>
      </c>
      <c r="F148">
        <f t="shared" si="7"/>
        <v>-1</v>
      </c>
      <c r="G148">
        <v>-1</v>
      </c>
      <c r="H148">
        <v>1</v>
      </c>
      <c r="I148">
        <v>2</v>
      </c>
      <c r="K148" t="s">
        <v>6</v>
      </c>
      <c r="L148" t="s">
        <v>242</v>
      </c>
      <c r="N148">
        <v>69</v>
      </c>
      <c r="P148">
        <v>1</v>
      </c>
    </row>
    <row r="149" spans="1:16" ht="20.100000000000001" customHeight="1">
      <c r="A149" t="s">
        <v>243</v>
      </c>
      <c r="B149">
        <v>1</v>
      </c>
      <c r="C149">
        <f t="shared" si="4"/>
        <v>-1</v>
      </c>
      <c r="D149">
        <f t="shared" si="5"/>
        <v>0.19999999999999996</v>
      </c>
      <c r="E149">
        <f t="shared" si="6"/>
        <v>-1</v>
      </c>
      <c r="F149">
        <f t="shared" si="7"/>
        <v>1</v>
      </c>
      <c r="G149">
        <v>-1</v>
      </c>
      <c r="H149">
        <v>-1</v>
      </c>
      <c r="I149">
        <v>2</v>
      </c>
      <c r="K149" t="s">
        <v>6</v>
      </c>
      <c r="L149" t="s">
        <v>244</v>
      </c>
      <c r="M149" t="s">
        <v>245</v>
      </c>
      <c r="N149">
        <v>70</v>
      </c>
      <c r="P149">
        <v>-1</v>
      </c>
    </row>
    <row r="150" spans="1:16" ht="20.100000000000001" customHeight="1">
      <c r="A150" t="s">
        <v>246</v>
      </c>
      <c r="B150">
        <v>1</v>
      </c>
      <c r="C150">
        <f t="shared" si="4"/>
        <v>-1</v>
      </c>
      <c r="D150">
        <f t="shared" si="5"/>
        <v>0.4</v>
      </c>
      <c r="E150">
        <f t="shared" si="6"/>
        <v>-1</v>
      </c>
      <c r="F150">
        <f t="shared" si="7"/>
        <v>-1</v>
      </c>
      <c r="G150">
        <v>-1</v>
      </c>
      <c r="H150">
        <v>-1</v>
      </c>
      <c r="I150">
        <v>2</v>
      </c>
      <c r="K150" t="s">
        <v>6</v>
      </c>
      <c r="L150" t="s">
        <v>20</v>
      </c>
      <c r="N150">
        <v>90</v>
      </c>
      <c r="P150">
        <v>-1</v>
      </c>
    </row>
    <row r="151" spans="1:16" ht="20.100000000000001" customHeight="1">
      <c r="A151" t="s">
        <v>247</v>
      </c>
      <c r="B151">
        <v>-1</v>
      </c>
      <c r="C151">
        <f t="shared" si="4"/>
        <v>-1</v>
      </c>
      <c r="D151">
        <f t="shared" si="5"/>
        <v>0.14000000000000001</v>
      </c>
      <c r="E151">
        <f t="shared" si="6"/>
        <v>-1</v>
      </c>
      <c r="F151">
        <f t="shared" si="7"/>
        <v>-1</v>
      </c>
      <c r="G151">
        <v>-1</v>
      </c>
      <c r="H151">
        <v>-1</v>
      </c>
      <c r="I151">
        <v>1</v>
      </c>
      <c r="K151" t="s">
        <v>6</v>
      </c>
      <c r="L151" t="s">
        <v>248</v>
      </c>
      <c r="N151">
        <v>64</v>
      </c>
      <c r="P151">
        <v>-1</v>
      </c>
    </row>
    <row r="152" spans="1:16" ht="20.100000000000001" customHeight="1">
      <c r="A152" t="s">
        <v>249</v>
      </c>
      <c r="B152">
        <v>-1</v>
      </c>
      <c r="C152">
        <f t="shared" si="4"/>
        <v>-1</v>
      </c>
      <c r="D152">
        <f t="shared" si="5"/>
        <v>0.20999999999999996</v>
      </c>
      <c r="E152">
        <f t="shared" si="6"/>
        <v>1</v>
      </c>
      <c r="F152">
        <f t="shared" si="7"/>
        <v>-1</v>
      </c>
      <c r="G152">
        <v>1</v>
      </c>
      <c r="H152">
        <v>1</v>
      </c>
      <c r="I152">
        <v>2</v>
      </c>
      <c r="K152" t="s">
        <v>6</v>
      </c>
      <c r="L152" t="s">
        <v>12</v>
      </c>
      <c r="M152" t="s">
        <v>250</v>
      </c>
      <c r="N152">
        <v>71</v>
      </c>
      <c r="P152">
        <v>1</v>
      </c>
    </row>
    <row r="153" spans="1:16" ht="20.100000000000001" customHeight="1">
      <c r="A153" t="s">
        <v>251</v>
      </c>
      <c r="B153">
        <v>-1</v>
      </c>
      <c r="C153">
        <f t="shared" si="4"/>
        <v>1</v>
      </c>
      <c r="D153">
        <f t="shared" si="5"/>
        <v>0.26</v>
      </c>
      <c r="E153">
        <f t="shared" si="6"/>
        <v>1</v>
      </c>
      <c r="F153">
        <f t="shared" si="7"/>
        <v>-1</v>
      </c>
      <c r="G153">
        <v>-1</v>
      </c>
      <c r="H153">
        <v>1</v>
      </c>
      <c r="I153">
        <v>2</v>
      </c>
      <c r="K153" t="s">
        <v>15</v>
      </c>
      <c r="L153" t="s">
        <v>20</v>
      </c>
      <c r="M153" t="s">
        <v>252</v>
      </c>
      <c r="N153">
        <v>76</v>
      </c>
      <c r="P153">
        <v>1</v>
      </c>
    </row>
    <row r="154" spans="1:16" ht="20.100000000000001" customHeight="1">
      <c r="A154" t="s">
        <v>253</v>
      </c>
      <c r="B154">
        <v>1</v>
      </c>
      <c r="C154">
        <f t="shared" si="4"/>
        <v>-1</v>
      </c>
      <c r="D154">
        <f t="shared" si="5"/>
        <v>0.18999999999999995</v>
      </c>
      <c r="E154">
        <f t="shared" si="6"/>
        <v>-1</v>
      </c>
      <c r="F154">
        <f t="shared" si="7"/>
        <v>-1</v>
      </c>
      <c r="G154">
        <v>1</v>
      </c>
      <c r="H154">
        <v>1</v>
      </c>
      <c r="I154">
        <v>2</v>
      </c>
      <c r="K154" t="s">
        <v>6</v>
      </c>
      <c r="L154" t="s">
        <v>20</v>
      </c>
      <c r="N154">
        <v>69</v>
      </c>
      <c r="P154">
        <v>1</v>
      </c>
    </row>
    <row r="155" spans="1:16" ht="20.100000000000001" customHeight="1">
      <c r="A155" t="s">
        <v>254</v>
      </c>
      <c r="B155">
        <v>-1</v>
      </c>
      <c r="C155">
        <f t="shared" si="4"/>
        <v>-1</v>
      </c>
      <c r="D155">
        <f t="shared" si="5"/>
        <v>0.15000000000000002</v>
      </c>
      <c r="E155">
        <f t="shared" si="6"/>
        <v>-1</v>
      </c>
      <c r="F155">
        <f t="shared" si="7"/>
        <v>-1</v>
      </c>
      <c r="G155">
        <v>-1</v>
      </c>
      <c r="H155">
        <v>1</v>
      </c>
      <c r="I155">
        <v>1</v>
      </c>
      <c r="K155" t="s">
        <v>6</v>
      </c>
      <c r="L155" t="s">
        <v>255</v>
      </c>
      <c r="M155" t="s">
        <v>236</v>
      </c>
      <c r="N155">
        <v>65</v>
      </c>
      <c r="P155">
        <v>1</v>
      </c>
    </row>
    <row r="156" spans="1:16" ht="20.100000000000001" customHeight="1">
      <c r="A156" t="s">
        <v>256</v>
      </c>
      <c r="B156">
        <v>-1</v>
      </c>
      <c r="C156">
        <f t="shared" si="4"/>
        <v>0</v>
      </c>
      <c r="D156">
        <f t="shared" si="5"/>
        <v>0.12</v>
      </c>
      <c r="E156">
        <f t="shared" si="6"/>
        <v>-1</v>
      </c>
      <c r="F156">
        <f t="shared" si="7"/>
        <v>-1</v>
      </c>
      <c r="G156">
        <v>1</v>
      </c>
      <c r="H156">
        <v>1</v>
      </c>
      <c r="I156">
        <v>2</v>
      </c>
      <c r="K156" t="s">
        <v>124</v>
      </c>
      <c r="L156" t="s">
        <v>27</v>
      </c>
      <c r="M156" t="s">
        <v>257</v>
      </c>
      <c r="N156">
        <v>62</v>
      </c>
      <c r="P156">
        <v>1</v>
      </c>
    </row>
    <row r="157" spans="1:16" ht="20.100000000000001" customHeight="1">
      <c r="A157" t="s">
        <v>258</v>
      </c>
      <c r="B157">
        <v>1</v>
      </c>
      <c r="C157">
        <f t="shared" si="4"/>
        <v>-1</v>
      </c>
      <c r="D157">
        <f t="shared" si="5"/>
        <v>0.32999999999999996</v>
      </c>
      <c r="E157">
        <f t="shared" si="6"/>
        <v>-1</v>
      </c>
      <c r="F157">
        <f t="shared" si="7"/>
        <v>1</v>
      </c>
      <c r="G157">
        <v>-1</v>
      </c>
      <c r="H157">
        <v>-1</v>
      </c>
      <c r="I157">
        <v>2</v>
      </c>
      <c r="K157" t="s">
        <v>6</v>
      </c>
      <c r="L157" t="s">
        <v>20</v>
      </c>
      <c r="M157" t="s">
        <v>245</v>
      </c>
      <c r="N157">
        <v>83</v>
      </c>
      <c r="P157">
        <v>-1</v>
      </c>
    </row>
    <row r="158" spans="1:16" ht="20.100000000000001" customHeight="1">
      <c r="A158" t="s">
        <v>259</v>
      </c>
      <c r="B158">
        <v>1</v>
      </c>
      <c r="C158">
        <f t="shared" si="4"/>
        <v>0</v>
      </c>
      <c r="D158">
        <f t="shared" si="5"/>
        <v>0.18000000000000005</v>
      </c>
      <c r="E158">
        <f t="shared" si="6"/>
        <v>-1</v>
      </c>
      <c r="F158">
        <f t="shared" si="7"/>
        <v>-1</v>
      </c>
      <c r="G158">
        <v>-1</v>
      </c>
      <c r="H158">
        <v>-1</v>
      </c>
      <c r="I158">
        <v>1</v>
      </c>
      <c r="K158" t="s">
        <v>124</v>
      </c>
      <c r="L158" t="s">
        <v>260</v>
      </c>
      <c r="N158">
        <v>68</v>
      </c>
      <c r="P158">
        <v>-1</v>
      </c>
    </row>
    <row r="159" spans="1:16" ht="20.100000000000001" customHeight="1">
      <c r="A159" t="s">
        <v>261</v>
      </c>
      <c r="B159">
        <v>1</v>
      </c>
      <c r="C159">
        <f t="shared" si="4"/>
        <v>-1</v>
      </c>
      <c r="D159">
        <f t="shared" si="5"/>
        <v>6.0000000000000053E-2</v>
      </c>
      <c r="E159">
        <f t="shared" si="6"/>
        <v>1</v>
      </c>
      <c r="F159">
        <f t="shared" si="7"/>
        <v>-1</v>
      </c>
      <c r="G159">
        <v>1</v>
      </c>
      <c r="H159">
        <v>1</v>
      </c>
      <c r="I159">
        <v>2</v>
      </c>
      <c r="K159" t="s">
        <v>6</v>
      </c>
      <c r="L159" t="s">
        <v>262</v>
      </c>
      <c r="M159" t="s">
        <v>263</v>
      </c>
      <c r="N159">
        <v>56</v>
      </c>
      <c r="P159">
        <v>1</v>
      </c>
    </row>
    <row r="160" spans="1:16" ht="20.100000000000001" customHeight="1">
      <c r="A160" t="s">
        <v>264</v>
      </c>
      <c r="B160">
        <v>-1</v>
      </c>
      <c r="C160">
        <f t="shared" si="4"/>
        <v>-1</v>
      </c>
      <c r="D160">
        <f t="shared" si="5"/>
        <v>0.43000000000000005</v>
      </c>
      <c r="E160">
        <f t="shared" si="6"/>
        <v>1</v>
      </c>
      <c r="F160">
        <f t="shared" si="7"/>
        <v>-1</v>
      </c>
      <c r="G160">
        <v>1</v>
      </c>
      <c r="H160">
        <v>1</v>
      </c>
      <c r="I160">
        <v>2</v>
      </c>
      <c r="K160" t="s">
        <v>6</v>
      </c>
      <c r="L160" t="s">
        <v>12</v>
      </c>
      <c r="M160" t="s">
        <v>265</v>
      </c>
      <c r="N160">
        <v>93</v>
      </c>
      <c r="P160">
        <v>1</v>
      </c>
    </row>
    <row r="161" spans="1:16" ht="20.100000000000001" customHeight="1">
      <c r="A161" t="s">
        <v>266</v>
      </c>
      <c r="B161">
        <v>-1</v>
      </c>
      <c r="C161">
        <f t="shared" si="4"/>
        <v>1</v>
      </c>
      <c r="D161">
        <f t="shared" si="5"/>
        <v>9.9999999999999978E-2</v>
      </c>
      <c r="E161">
        <f t="shared" si="6"/>
        <v>1</v>
      </c>
      <c r="F161">
        <f t="shared" si="7"/>
        <v>-1</v>
      </c>
      <c r="G161">
        <v>-1</v>
      </c>
      <c r="H161">
        <v>1</v>
      </c>
      <c r="I161">
        <v>2</v>
      </c>
      <c r="K161" t="s">
        <v>15</v>
      </c>
      <c r="L161" t="s">
        <v>25</v>
      </c>
      <c r="M161" t="s">
        <v>267</v>
      </c>
      <c r="N161">
        <v>60</v>
      </c>
      <c r="P161">
        <v>1</v>
      </c>
    </row>
    <row r="162" spans="1:16" ht="20.100000000000001" customHeight="1">
      <c r="A162" t="s">
        <v>268</v>
      </c>
      <c r="B162">
        <v>-1</v>
      </c>
      <c r="C162">
        <f t="shared" si="4"/>
        <v>-1</v>
      </c>
      <c r="D162">
        <f t="shared" si="5"/>
        <v>4.0000000000000036E-2</v>
      </c>
      <c r="E162">
        <f t="shared" si="6"/>
        <v>-1</v>
      </c>
      <c r="F162">
        <f t="shared" si="7"/>
        <v>-1</v>
      </c>
      <c r="G162">
        <v>-1</v>
      </c>
      <c r="H162">
        <v>1</v>
      </c>
      <c r="I162">
        <v>1</v>
      </c>
      <c r="K162" t="s">
        <v>6</v>
      </c>
      <c r="L162" t="s">
        <v>269</v>
      </c>
      <c r="N162">
        <v>54</v>
      </c>
      <c r="P162">
        <v>1</v>
      </c>
    </row>
    <row r="163" spans="1:16" ht="20.100000000000001" customHeight="1">
      <c r="A163" t="s">
        <v>270</v>
      </c>
      <c r="B163">
        <v>-1</v>
      </c>
      <c r="C163">
        <f t="shared" si="4"/>
        <v>-1</v>
      </c>
      <c r="D163">
        <f t="shared" si="5"/>
        <v>4.0000000000000036E-2</v>
      </c>
      <c r="E163">
        <f t="shared" si="6"/>
        <v>-1</v>
      </c>
      <c r="F163">
        <f t="shared" si="7"/>
        <v>-1</v>
      </c>
      <c r="G163">
        <v>-1</v>
      </c>
      <c r="H163">
        <v>1</v>
      </c>
      <c r="I163">
        <v>1</v>
      </c>
      <c r="K163" t="s">
        <v>6</v>
      </c>
      <c r="L163" t="s">
        <v>269</v>
      </c>
      <c r="N163">
        <v>54</v>
      </c>
      <c r="P163">
        <v>1</v>
      </c>
    </row>
    <row r="164" spans="1:16" ht="20.100000000000001" customHeight="1">
      <c r="A164" t="s">
        <v>271</v>
      </c>
      <c r="B164">
        <v>-1</v>
      </c>
      <c r="C164">
        <f t="shared" si="4"/>
        <v>0</v>
      </c>
      <c r="D164">
        <f t="shared" si="5"/>
        <v>0.15000000000000002</v>
      </c>
      <c r="E164">
        <f t="shared" si="6"/>
        <v>-1</v>
      </c>
      <c r="F164">
        <f t="shared" si="7"/>
        <v>-1</v>
      </c>
      <c r="G164">
        <v>1</v>
      </c>
      <c r="H164">
        <v>-1</v>
      </c>
      <c r="I164">
        <v>1</v>
      </c>
      <c r="K164" t="s">
        <v>46</v>
      </c>
      <c r="L164" t="s">
        <v>272</v>
      </c>
      <c r="M164" t="s">
        <v>273</v>
      </c>
      <c r="N164">
        <v>65</v>
      </c>
      <c r="P164">
        <v>-1</v>
      </c>
    </row>
    <row r="165" spans="1:16" ht="20.100000000000001" customHeight="1">
      <c r="A165" t="s">
        <v>274</v>
      </c>
      <c r="B165">
        <v>1</v>
      </c>
      <c r="C165">
        <f t="shared" si="4"/>
        <v>-1</v>
      </c>
      <c r="D165">
        <f t="shared" si="5"/>
        <v>0.26</v>
      </c>
      <c r="E165">
        <f t="shared" si="6"/>
        <v>-1</v>
      </c>
      <c r="F165">
        <f t="shared" si="7"/>
        <v>-1</v>
      </c>
      <c r="G165">
        <v>-1</v>
      </c>
      <c r="H165">
        <v>1</v>
      </c>
      <c r="I165">
        <v>1</v>
      </c>
      <c r="K165" t="s">
        <v>97</v>
      </c>
      <c r="L165" t="s">
        <v>275</v>
      </c>
      <c r="N165">
        <v>76</v>
      </c>
      <c r="P165">
        <v>1</v>
      </c>
    </row>
    <row r="166" spans="1:16" ht="20.100000000000001" customHeight="1">
      <c r="A166" t="s">
        <v>276</v>
      </c>
      <c r="B166">
        <v>-1</v>
      </c>
      <c r="C166">
        <f t="shared" si="4"/>
        <v>0</v>
      </c>
      <c r="D166">
        <f t="shared" si="5"/>
        <v>0.12</v>
      </c>
      <c r="E166">
        <f t="shared" si="6"/>
        <v>-1</v>
      </c>
      <c r="F166">
        <f t="shared" si="7"/>
        <v>-1</v>
      </c>
      <c r="G166">
        <v>1</v>
      </c>
      <c r="H166">
        <v>1</v>
      </c>
      <c r="I166">
        <v>2</v>
      </c>
      <c r="K166" t="s">
        <v>124</v>
      </c>
      <c r="L166" t="s">
        <v>277</v>
      </c>
      <c r="N166">
        <v>62</v>
      </c>
      <c r="P166">
        <v>1</v>
      </c>
    </row>
    <row r="167" spans="1:16" ht="20.100000000000001" customHeight="1">
      <c r="A167" t="s">
        <v>278</v>
      </c>
      <c r="B167">
        <v>-1</v>
      </c>
      <c r="C167">
        <f t="shared" si="4"/>
        <v>0</v>
      </c>
      <c r="D167">
        <f t="shared" si="5"/>
        <v>0.12</v>
      </c>
      <c r="E167">
        <f t="shared" si="6"/>
        <v>-1</v>
      </c>
      <c r="F167">
        <f t="shared" si="7"/>
        <v>-1</v>
      </c>
      <c r="G167">
        <v>1</v>
      </c>
      <c r="H167">
        <v>1</v>
      </c>
      <c r="I167">
        <v>2</v>
      </c>
      <c r="K167" t="s">
        <v>124</v>
      </c>
      <c r="L167" t="s">
        <v>277</v>
      </c>
      <c r="N167">
        <v>62</v>
      </c>
      <c r="P167">
        <v>1</v>
      </c>
    </row>
    <row r="168" spans="1:16" ht="20.100000000000001" customHeight="1">
      <c r="A168" t="s">
        <v>279</v>
      </c>
      <c r="B168">
        <v>-1</v>
      </c>
      <c r="C168">
        <f t="shared" si="4"/>
        <v>0</v>
      </c>
      <c r="D168">
        <f t="shared" si="5"/>
        <v>0.12</v>
      </c>
      <c r="E168">
        <f t="shared" si="6"/>
        <v>-1</v>
      </c>
      <c r="F168">
        <f t="shared" si="7"/>
        <v>-1</v>
      </c>
      <c r="G168">
        <v>1</v>
      </c>
      <c r="H168">
        <v>1</v>
      </c>
      <c r="I168">
        <v>2</v>
      </c>
      <c r="K168" t="s">
        <v>124</v>
      </c>
      <c r="L168" t="s">
        <v>277</v>
      </c>
      <c r="N168">
        <v>62</v>
      </c>
      <c r="P168">
        <v>1</v>
      </c>
    </row>
    <row r="169" spans="1:16" ht="20.100000000000001" customHeight="1">
      <c r="A169" t="s">
        <v>280</v>
      </c>
      <c r="B169">
        <v>-1</v>
      </c>
      <c r="C169">
        <f t="shared" si="4"/>
        <v>0</v>
      </c>
      <c r="D169">
        <f t="shared" si="5"/>
        <v>0.12</v>
      </c>
      <c r="E169">
        <f t="shared" si="6"/>
        <v>-1</v>
      </c>
      <c r="F169">
        <f t="shared" si="7"/>
        <v>-1</v>
      </c>
      <c r="G169">
        <v>1</v>
      </c>
      <c r="H169">
        <v>1</v>
      </c>
      <c r="I169">
        <v>2</v>
      </c>
      <c r="K169" t="s">
        <v>124</v>
      </c>
      <c r="L169" t="s">
        <v>277</v>
      </c>
      <c r="N169">
        <v>62</v>
      </c>
      <c r="P169">
        <v>1</v>
      </c>
    </row>
    <row r="170" spans="1:16" ht="20.100000000000001" customHeight="1">
      <c r="A170" t="s">
        <v>281</v>
      </c>
      <c r="B170">
        <v>1</v>
      </c>
      <c r="C170">
        <f t="shared" si="4"/>
        <v>-1</v>
      </c>
      <c r="D170">
        <f t="shared" si="5"/>
        <v>0.19999999999999996</v>
      </c>
      <c r="E170">
        <f t="shared" si="6"/>
        <v>1</v>
      </c>
      <c r="F170">
        <f t="shared" si="7"/>
        <v>-1</v>
      </c>
      <c r="G170">
        <v>1</v>
      </c>
      <c r="H170">
        <v>1</v>
      </c>
      <c r="I170">
        <v>2</v>
      </c>
      <c r="K170" t="s">
        <v>6</v>
      </c>
      <c r="L170" t="s">
        <v>25</v>
      </c>
      <c r="M170" t="s">
        <v>282</v>
      </c>
      <c r="N170">
        <v>70</v>
      </c>
      <c r="P170">
        <v>1</v>
      </c>
    </row>
    <row r="171" spans="1:16" ht="20.100000000000001" customHeight="1">
      <c r="A171" t="s">
        <v>283</v>
      </c>
      <c r="B171">
        <v>-1</v>
      </c>
      <c r="C171">
        <f t="shared" si="4"/>
        <v>-1</v>
      </c>
      <c r="D171">
        <f t="shared" si="5"/>
        <v>0.27</v>
      </c>
      <c r="E171">
        <f t="shared" si="6"/>
        <v>-1</v>
      </c>
      <c r="F171">
        <f t="shared" si="7"/>
        <v>-1</v>
      </c>
      <c r="G171">
        <v>1</v>
      </c>
      <c r="H171">
        <v>1</v>
      </c>
      <c r="I171">
        <v>2</v>
      </c>
      <c r="K171" t="s">
        <v>6</v>
      </c>
      <c r="L171" t="s">
        <v>122</v>
      </c>
      <c r="N171">
        <v>77</v>
      </c>
      <c r="P171">
        <v>1</v>
      </c>
    </row>
    <row r="172" spans="1:16" ht="20.100000000000001" customHeight="1">
      <c r="A172" t="s">
        <v>284</v>
      </c>
      <c r="B172">
        <v>1</v>
      </c>
      <c r="C172">
        <f t="shared" si="4"/>
        <v>1</v>
      </c>
      <c r="D172">
        <f t="shared" si="5"/>
        <v>0.20999999999999996</v>
      </c>
      <c r="E172">
        <f t="shared" si="6"/>
        <v>-1</v>
      </c>
      <c r="F172">
        <f t="shared" si="7"/>
        <v>-1</v>
      </c>
      <c r="G172">
        <v>1</v>
      </c>
      <c r="H172">
        <v>1</v>
      </c>
      <c r="I172">
        <v>2</v>
      </c>
      <c r="K172" t="s">
        <v>15</v>
      </c>
      <c r="L172" t="s">
        <v>20</v>
      </c>
      <c r="N172">
        <v>71</v>
      </c>
      <c r="P172">
        <v>1</v>
      </c>
    </row>
    <row r="173" spans="1:16" ht="20.100000000000001" customHeight="1">
      <c r="A173" t="s">
        <v>285</v>
      </c>
      <c r="B173">
        <v>-1</v>
      </c>
      <c r="C173">
        <f t="shared" si="4"/>
        <v>-1</v>
      </c>
      <c r="D173">
        <f t="shared" si="5"/>
        <v>0.16000000000000003</v>
      </c>
      <c r="E173">
        <f t="shared" si="6"/>
        <v>1</v>
      </c>
      <c r="F173">
        <f t="shared" si="7"/>
        <v>-1</v>
      </c>
      <c r="G173">
        <v>1</v>
      </c>
      <c r="H173">
        <v>-1</v>
      </c>
      <c r="I173">
        <v>1</v>
      </c>
      <c r="K173" t="s">
        <v>6</v>
      </c>
      <c r="L173" t="s">
        <v>286</v>
      </c>
      <c r="M173" t="s">
        <v>287</v>
      </c>
      <c r="N173">
        <v>66</v>
      </c>
      <c r="P173">
        <v>-1</v>
      </c>
    </row>
    <row r="174" spans="1:16" ht="20.100000000000001" customHeight="1">
      <c r="A174" t="s">
        <v>288</v>
      </c>
      <c r="B174">
        <v>-1</v>
      </c>
      <c r="C174">
        <f t="shared" si="4"/>
        <v>-1</v>
      </c>
      <c r="D174">
        <f t="shared" si="5"/>
        <v>0.16000000000000003</v>
      </c>
      <c r="E174">
        <f t="shared" si="6"/>
        <v>1</v>
      </c>
      <c r="F174">
        <f t="shared" si="7"/>
        <v>-1</v>
      </c>
      <c r="G174">
        <v>1</v>
      </c>
      <c r="H174">
        <v>-1</v>
      </c>
      <c r="I174">
        <v>1</v>
      </c>
      <c r="K174" t="s">
        <v>6</v>
      </c>
      <c r="L174" t="s">
        <v>286</v>
      </c>
      <c r="M174" t="s">
        <v>287</v>
      </c>
      <c r="N174">
        <v>66</v>
      </c>
      <c r="P174">
        <v>-1</v>
      </c>
    </row>
    <row r="175" spans="1:16" ht="20.100000000000001" customHeight="1">
      <c r="A175" t="s">
        <v>289</v>
      </c>
      <c r="B175">
        <v>-1</v>
      </c>
      <c r="C175">
        <f t="shared" si="4"/>
        <v>-1</v>
      </c>
      <c r="D175">
        <f t="shared" si="5"/>
        <v>6.0000000000000053E-2</v>
      </c>
      <c r="E175">
        <f t="shared" si="6"/>
        <v>-1</v>
      </c>
      <c r="F175">
        <f t="shared" si="7"/>
        <v>1</v>
      </c>
      <c r="G175">
        <v>-1</v>
      </c>
      <c r="H175">
        <v>-1</v>
      </c>
      <c r="I175">
        <v>2</v>
      </c>
      <c r="K175" t="s">
        <v>6</v>
      </c>
      <c r="L175" t="s">
        <v>242</v>
      </c>
      <c r="M175" t="s">
        <v>23</v>
      </c>
      <c r="N175">
        <v>56</v>
      </c>
      <c r="P175">
        <v>-1</v>
      </c>
    </row>
    <row r="176" spans="1:16" ht="20.100000000000001" customHeight="1">
      <c r="A176" t="s">
        <v>290</v>
      </c>
      <c r="B176">
        <v>-1</v>
      </c>
      <c r="C176">
        <f t="shared" si="4"/>
        <v>-1</v>
      </c>
      <c r="D176">
        <f t="shared" si="5"/>
        <v>6.0000000000000053E-2</v>
      </c>
      <c r="E176">
        <f t="shared" si="6"/>
        <v>-1</v>
      </c>
      <c r="F176">
        <f t="shared" si="7"/>
        <v>1</v>
      </c>
      <c r="G176">
        <v>-1</v>
      </c>
      <c r="H176">
        <v>-1</v>
      </c>
      <c r="I176">
        <v>2</v>
      </c>
      <c r="K176" t="s">
        <v>6</v>
      </c>
      <c r="L176" t="s">
        <v>242</v>
      </c>
      <c r="M176" t="s">
        <v>23</v>
      </c>
      <c r="N176">
        <v>56</v>
      </c>
      <c r="P176">
        <v>-1</v>
      </c>
    </row>
    <row r="177" spans="1:16" ht="20.100000000000001" customHeight="1">
      <c r="A177" t="s">
        <v>291</v>
      </c>
      <c r="B177">
        <v>-1</v>
      </c>
      <c r="C177">
        <f t="shared" si="4"/>
        <v>0</v>
      </c>
      <c r="D177">
        <f t="shared" si="5"/>
        <v>0.33999999999999997</v>
      </c>
      <c r="E177">
        <f t="shared" si="6"/>
        <v>-1</v>
      </c>
      <c r="F177">
        <f t="shared" si="7"/>
        <v>-1</v>
      </c>
      <c r="G177">
        <v>-1</v>
      </c>
      <c r="H177">
        <v>-1</v>
      </c>
      <c r="I177">
        <v>2</v>
      </c>
      <c r="K177" t="s">
        <v>124</v>
      </c>
      <c r="L177" t="s">
        <v>292</v>
      </c>
      <c r="N177">
        <v>84</v>
      </c>
      <c r="P177">
        <v>-1</v>
      </c>
    </row>
    <row r="178" spans="1:16" ht="20.100000000000001" customHeight="1">
      <c r="A178" t="s">
        <v>293</v>
      </c>
      <c r="B178">
        <v>1</v>
      </c>
      <c r="C178">
        <f t="shared" si="4"/>
        <v>-1</v>
      </c>
      <c r="D178">
        <f t="shared" si="5"/>
        <v>0.24</v>
      </c>
      <c r="E178">
        <f t="shared" si="6"/>
        <v>-1</v>
      </c>
      <c r="F178">
        <f t="shared" si="7"/>
        <v>-1</v>
      </c>
      <c r="G178">
        <v>1</v>
      </c>
      <c r="H178">
        <v>1</v>
      </c>
      <c r="I178">
        <v>2</v>
      </c>
      <c r="K178" t="s">
        <v>6</v>
      </c>
      <c r="L178" t="s">
        <v>294</v>
      </c>
      <c r="N178">
        <v>74</v>
      </c>
      <c r="P178">
        <v>1</v>
      </c>
    </row>
    <row r="179" spans="1:16" ht="20.100000000000001" customHeight="1">
      <c r="A179" t="s">
        <v>295</v>
      </c>
      <c r="B179">
        <v>1</v>
      </c>
      <c r="C179">
        <f t="shared" si="4"/>
        <v>-1</v>
      </c>
      <c r="D179">
        <f t="shared" si="5"/>
        <v>5.0000000000000044E-2</v>
      </c>
      <c r="E179">
        <f t="shared" si="6"/>
        <v>-1</v>
      </c>
      <c r="F179">
        <f t="shared" si="7"/>
        <v>-1</v>
      </c>
      <c r="G179">
        <v>-1</v>
      </c>
      <c r="H179">
        <v>1</v>
      </c>
      <c r="I179">
        <v>1</v>
      </c>
      <c r="K179" t="s">
        <v>6</v>
      </c>
      <c r="L179" t="s">
        <v>296</v>
      </c>
      <c r="M179" t="s">
        <v>297</v>
      </c>
      <c r="N179">
        <v>55</v>
      </c>
      <c r="P179">
        <v>1</v>
      </c>
    </row>
    <row r="180" spans="1:16" ht="20.100000000000001" customHeight="1">
      <c r="A180" t="s">
        <v>298</v>
      </c>
      <c r="B180">
        <v>-1</v>
      </c>
      <c r="C180">
        <f t="shared" si="4"/>
        <v>-1</v>
      </c>
      <c r="D180">
        <f t="shared" si="5"/>
        <v>0.27</v>
      </c>
      <c r="E180">
        <f t="shared" si="6"/>
        <v>-1</v>
      </c>
      <c r="F180">
        <f t="shared" si="7"/>
        <v>-1</v>
      </c>
      <c r="G180">
        <v>-1</v>
      </c>
      <c r="H180">
        <v>-1</v>
      </c>
      <c r="I180">
        <v>1</v>
      </c>
      <c r="K180" t="s">
        <v>97</v>
      </c>
      <c r="L180" t="s">
        <v>299</v>
      </c>
      <c r="N180">
        <v>77</v>
      </c>
      <c r="P180">
        <v>-1</v>
      </c>
    </row>
    <row r="181" spans="1:16" ht="20.100000000000001" customHeight="1">
      <c r="A181" t="s">
        <v>300</v>
      </c>
      <c r="B181">
        <v>-1</v>
      </c>
      <c r="C181">
        <f t="shared" si="4"/>
        <v>-1</v>
      </c>
      <c r="D181">
        <f t="shared" si="5"/>
        <v>8.9999999999999969E-2</v>
      </c>
      <c r="E181">
        <f t="shared" si="6"/>
        <v>-1</v>
      </c>
      <c r="F181">
        <f t="shared" si="7"/>
        <v>-1</v>
      </c>
      <c r="G181">
        <v>1</v>
      </c>
      <c r="H181">
        <v>1</v>
      </c>
      <c r="I181">
        <v>2</v>
      </c>
      <c r="K181" t="s">
        <v>6</v>
      </c>
      <c r="L181" t="s">
        <v>25</v>
      </c>
      <c r="M181" t="s">
        <v>301</v>
      </c>
      <c r="N181">
        <v>59</v>
      </c>
      <c r="P181">
        <v>1</v>
      </c>
    </row>
    <row r="182" spans="1:16" ht="20.100000000000001" customHeight="1">
      <c r="A182" t="s">
        <v>302</v>
      </c>
      <c r="B182">
        <v>1</v>
      </c>
      <c r="C182">
        <f t="shared" si="4"/>
        <v>-1</v>
      </c>
      <c r="D182">
        <f t="shared" si="5"/>
        <v>0.13</v>
      </c>
      <c r="E182">
        <f t="shared" si="6"/>
        <v>-1</v>
      </c>
      <c r="F182">
        <f t="shared" si="7"/>
        <v>-1</v>
      </c>
      <c r="G182">
        <v>1</v>
      </c>
      <c r="H182">
        <v>1</v>
      </c>
      <c r="I182">
        <v>2</v>
      </c>
      <c r="K182" t="s">
        <v>6</v>
      </c>
      <c r="L182" t="s">
        <v>20</v>
      </c>
      <c r="M182" t="s">
        <v>303</v>
      </c>
      <c r="N182">
        <v>63</v>
      </c>
      <c r="P182">
        <v>1</v>
      </c>
    </row>
    <row r="183" spans="1:16" ht="20.100000000000001" customHeight="1">
      <c r="A183" t="s">
        <v>304</v>
      </c>
      <c r="B183">
        <v>1</v>
      </c>
      <c r="C183">
        <f t="shared" si="4"/>
        <v>-1</v>
      </c>
      <c r="D183">
        <f t="shared" si="5"/>
        <v>0.26</v>
      </c>
      <c r="E183">
        <f t="shared" si="6"/>
        <v>-1</v>
      </c>
      <c r="F183">
        <f t="shared" si="7"/>
        <v>-1</v>
      </c>
      <c r="G183">
        <v>1</v>
      </c>
      <c r="H183">
        <v>1</v>
      </c>
      <c r="I183">
        <v>2</v>
      </c>
      <c r="K183" t="s">
        <v>6</v>
      </c>
      <c r="L183" t="s">
        <v>305</v>
      </c>
      <c r="M183" t="s">
        <v>236</v>
      </c>
      <c r="N183">
        <v>76</v>
      </c>
      <c r="P183">
        <v>1</v>
      </c>
    </row>
    <row r="184" spans="1:16" ht="20.100000000000001" customHeight="1">
      <c r="A184" t="s">
        <v>306</v>
      </c>
      <c r="B184">
        <v>1</v>
      </c>
      <c r="C184">
        <f t="shared" si="4"/>
        <v>-1</v>
      </c>
      <c r="D184">
        <f t="shared" si="5"/>
        <v>0.13</v>
      </c>
      <c r="E184">
        <f t="shared" si="6"/>
        <v>1</v>
      </c>
      <c r="F184">
        <f t="shared" si="7"/>
        <v>-1</v>
      </c>
      <c r="G184">
        <v>-1</v>
      </c>
      <c r="H184">
        <v>-1</v>
      </c>
      <c r="I184">
        <v>2</v>
      </c>
      <c r="K184" t="s">
        <v>6</v>
      </c>
      <c r="L184" t="s">
        <v>25</v>
      </c>
      <c r="M184" t="s">
        <v>307</v>
      </c>
      <c r="N184">
        <v>63</v>
      </c>
      <c r="P184">
        <v>-1</v>
      </c>
    </row>
    <row r="185" spans="1:16" ht="20.100000000000001" customHeight="1">
      <c r="A185" t="s">
        <v>308</v>
      </c>
      <c r="B185">
        <v>1</v>
      </c>
      <c r="C185">
        <f t="shared" si="4"/>
        <v>-1</v>
      </c>
      <c r="D185">
        <f t="shared" si="5"/>
        <v>0.20999999999999996</v>
      </c>
      <c r="E185">
        <f t="shared" si="6"/>
        <v>-1</v>
      </c>
      <c r="F185">
        <f t="shared" si="7"/>
        <v>-1</v>
      </c>
      <c r="G185">
        <v>-1</v>
      </c>
      <c r="H185">
        <v>-1</v>
      </c>
      <c r="I185">
        <v>2</v>
      </c>
      <c r="K185" t="s">
        <v>6</v>
      </c>
      <c r="L185" t="s">
        <v>25</v>
      </c>
      <c r="N185">
        <v>71</v>
      </c>
      <c r="P185">
        <v>-1</v>
      </c>
    </row>
    <row r="186" spans="1:16" ht="20.100000000000001" customHeight="1">
      <c r="A186" t="s">
        <v>309</v>
      </c>
      <c r="B186">
        <v>-1</v>
      </c>
      <c r="C186">
        <f t="shared" si="4"/>
        <v>-1</v>
      </c>
      <c r="D186">
        <f t="shared" si="5"/>
        <v>-0.21999999999999997</v>
      </c>
      <c r="E186">
        <f t="shared" si="6"/>
        <v>-1</v>
      </c>
      <c r="F186">
        <f t="shared" si="7"/>
        <v>-1</v>
      </c>
      <c r="G186">
        <v>-1</v>
      </c>
      <c r="H186">
        <v>-1</v>
      </c>
      <c r="I186">
        <v>1</v>
      </c>
      <c r="K186" t="s">
        <v>6</v>
      </c>
      <c r="L186" t="s">
        <v>310</v>
      </c>
      <c r="N186">
        <v>28</v>
      </c>
      <c r="P186">
        <v>-1</v>
      </c>
    </row>
    <row r="187" spans="1:16" ht="20.100000000000001" customHeight="1">
      <c r="A187" t="s">
        <v>311</v>
      </c>
      <c r="B187">
        <v>1</v>
      </c>
      <c r="C187">
        <f t="shared" si="4"/>
        <v>-1</v>
      </c>
      <c r="D187">
        <f t="shared" si="5"/>
        <v>0.17000000000000004</v>
      </c>
      <c r="E187">
        <f t="shared" si="6"/>
        <v>-1</v>
      </c>
      <c r="F187">
        <f t="shared" si="7"/>
        <v>-1</v>
      </c>
      <c r="G187">
        <v>-1</v>
      </c>
      <c r="H187">
        <v>-1</v>
      </c>
      <c r="I187">
        <v>2</v>
      </c>
      <c r="K187" t="s">
        <v>6</v>
      </c>
      <c r="L187" t="s">
        <v>312</v>
      </c>
      <c r="N187">
        <v>67</v>
      </c>
      <c r="P187">
        <v>-1</v>
      </c>
    </row>
    <row r="188" spans="1:16" ht="20.100000000000001" customHeight="1">
      <c r="A188" t="s">
        <v>313</v>
      </c>
      <c r="B188">
        <v>-1</v>
      </c>
      <c r="C188">
        <f t="shared" si="4"/>
        <v>-1</v>
      </c>
      <c r="D188">
        <f t="shared" si="5"/>
        <v>0.12</v>
      </c>
      <c r="E188">
        <f t="shared" si="6"/>
        <v>1</v>
      </c>
      <c r="F188">
        <f t="shared" si="7"/>
        <v>-1</v>
      </c>
      <c r="G188">
        <v>-1</v>
      </c>
      <c r="H188">
        <v>1</v>
      </c>
      <c r="I188">
        <v>2</v>
      </c>
      <c r="K188" t="s">
        <v>6</v>
      </c>
      <c r="L188" t="s">
        <v>12</v>
      </c>
      <c r="M188" t="s">
        <v>1221</v>
      </c>
      <c r="N188">
        <v>62</v>
      </c>
      <c r="P188">
        <v>1</v>
      </c>
    </row>
    <row r="189" spans="1:16" ht="20.100000000000001" customHeight="1">
      <c r="A189" t="s">
        <v>314</v>
      </c>
      <c r="B189">
        <v>-1</v>
      </c>
      <c r="C189">
        <f t="shared" si="4"/>
        <v>-1</v>
      </c>
      <c r="D189">
        <f t="shared" si="5"/>
        <v>-3.0000000000000027E-2</v>
      </c>
      <c r="E189">
        <f t="shared" si="6"/>
        <v>1</v>
      </c>
      <c r="F189">
        <f t="shared" si="7"/>
        <v>-1</v>
      </c>
      <c r="G189">
        <v>-1</v>
      </c>
      <c r="H189">
        <v>1</v>
      </c>
      <c r="I189">
        <v>1</v>
      </c>
      <c r="K189" t="s">
        <v>6</v>
      </c>
      <c r="L189" t="s">
        <v>47</v>
      </c>
      <c r="M189" t="s">
        <v>315</v>
      </c>
      <c r="N189">
        <v>47</v>
      </c>
      <c r="P189">
        <v>1</v>
      </c>
    </row>
    <row r="190" spans="1:16" ht="20.100000000000001" customHeight="1">
      <c r="A190" t="s">
        <v>316</v>
      </c>
      <c r="B190">
        <v>-1</v>
      </c>
      <c r="C190">
        <f t="shared" si="4"/>
        <v>0</v>
      </c>
      <c r="D190">
        <f t="shared" si="5"/>
        <v>0.22999999999999998</v>
      </c>
      <c r="E190">
        <f t="shared" si="6"/>
        <v>-1</v>
      </c>
      <c r="F190">
        <f t="shared" si="7"/>
        <v>-1</v>
      </c>
      <c r="G190">
        <v>-1</v>
      </c>
      <c r="H190">
        <v>-1</v>
      </c>
      <c r="I190">
        <v>2</v>
      </c>
      <c r="K190" t="s">
        <v>124</v>
      </c>
      <c r="L190" t="s">
        <v>317</v>
      </c>
      <c r="N190">
        <v>73</v>
      </c>
      <c r="P190">
        <v>-1</v>
      </c>
    </row>
    <row r="191" spans="1:16" ht="20.100000000000001" customHeight="1">
      <c r="A191" t="s">
        <v>318</v>
      </c>
      <c r="B191">
        <v>-1</v>
      </c>
      <c r="C191">
        <f t="shared" si="4"/>
        <v>-1</v>
      </c>
      <c r="D191">
        <f t="shared" si="5"/>
        <v>0.12</v>
      </c>
      <c r="E191">
        <f t="shared" si="6"/>
        <v>-1</v>
      </c>
      <c r="F191">
        <f t="shared" si="7"/>
        <v>-1</v>
      </c>
      <c r="G191">
        <v>-1</v>
      </c>
      <c r="H191">
        <v>-1</v>
      </c>
      <c r="I191">
        <v>2</v>
      </c>
      <c r="K191" t="s">
        <v>6</v>
      </c>
      <c r="L191" t="s">
        <v>197</v>
      </c>
      <c r="N191">
        <v>62</v>
      </c>
      <c r="P191">
        <v>-1</v>
      </c>
    </row>
    <row r="192" spans="1:16" ht="20.100000000000001" customHeight="1">
      <c r="A192" t="s">
        <v>319</v>
      </c>
      <c r="B192">
        <v>1</v>
      </c>
      <c r="C192">
        <f t="shared" si="4"/>
        <v>0</v>
      </c>
      <c r="D192">
        <f t="shared" si="5"/>
        <v>3.0000000000000027E-2</v>
      </c>
      <c r="E192">
        <f t="shared" si="6"/>
        <v>1</v>
      </c>
      <c r="F192">
        <f t="shared" si="7"/>
        <v>-1</v>
      </c>
      <c r="G192">
        <v>-1</v>
      </c>
      <c r="H192">
        <v>-1</v>
      </c>
      <c r="I192">
        <v>2</v>
      </c>
      <c r="K192" t="s">
        <v>124</v>
      </c>
      <c r="L192" t="s">
        <v>20</v>
      </c>
      <c r="M192" t="s">
        <v>320</v>
      </c>
      <c r="N192">
        <v>53</v>
      </c>
      <c r="P192">
        <v>-1</v>
      </c>
    </row>
    <row r="193" spans="1:16" ht="20.100000000000001" customHeight="1">
      <c r="A193" t="s">
        <v>321</v>
      </c>
      <c r="B193">
        <v>-1</v>
      </c>
      <c r="C193">
        <f t="shared" si="4"/>
        <v>-1</v>
      </c>
      <c r="D193">
        <f t="shared" si="5"/>
        <v>8.9999999999999969E-2</v>
      </c>
      <c r="E193">
        <f t="shared" si="6"/>
        <v>-1</v>
      </c>
      <c r="F193">
        <f t="shared" si="7"/>
        <v>1</v>
      </c>
      <c r="G193">
        <v>-1</v>
      </c>
      <c r="H193">
        <v>-1</v>
      </c>
      <c r="I193">
        <v>1</v>
      </c>
      <c r="K193" t="s">
        <v>97</v>
      </c>
      <c r="L193" t="s">
        <v>322</v>
      </c>
      <c r="M193" t="s">
        <v>323</v>
      </c>
      <c r="N193">
        <v>59</v>
      </c>
      <c r="P193">
        <v>-1</v>
      </c>
    </row>
    <row r="194" spans="1:16" ht="20.100000000000001" customHeight="1">
      <c r="A194" t="s">
        <v>324</v>
      </c>
      <c r="B194">
        <v>-1</v>
      </c>
      <c r="C194">
        <f t="shared" si="4"/>
        <v>-1</v>
      </c>
      <c r="D194">
        <f t="shared" si="5"/>
        <v>0.25</v>
      </c>
      <c r="E194">
        <f t="shared" si="6"/>
        <v>-1</v>
      </c>
      <c r="F194">
        <f t="shared" si="7"/>
        <v>-1</v>
      </c>
      <c r="G194">
        <v>1</v>
      </c>
      <c r="H194">
        <v>1</v>
      </c>
      <c r="I194">
        <v>2</v>
      </c>
      <c r="K194" t="s">
        <v>6</v>
      </c>
      <c r="L194" t="s">
        <v>20</v>
      </c>
      <c r="N194">
        <v>75</v>
      </c>
      <c r="P194">
        <v>1</v>
      </c>
    </row>
    <row r="195" spans="1:16" ht="20.100000000000001" customHeight="1">
      <c r="A195" t="s">
        <v>325</v>
      </c>
      <c r="B195">
        <v>-1</v>
      </c>
      <c r="C195">
        <f t="shared" ref="C195:C258" si="8">IF(K195="White",-1,IF(OR(K195="Black or African American", K195="black"),0, 1))</f>
        <v>-1</v>
      </c>
      <c r="D195">
        <f t="shared" ref="D195:D258" si="9">(N195/100)-0.5</f>
        <v>9.9999999999999978E-2</v>
      </c>
      <c r="E195">
        <f t="shared" ref="E195:E258" si="10">IF(OR(ISNUMBER(SEARCH("cancer", M195)), ISNUMBER(SEARCH("oma", M195)), ISNUMBER(SEARCH("malignant", M195)), ISNUMBER(SEARCH("metastat", M195)), ISNUMBER(SEARCH("ca", M195))), 1, -1)</f>
        <v>-1</v>
      </c>
      <c r="F195">
        <f t="shared" ref="F195:F258" si="11">IF(OR(ISNUMBER(SEARCH("smoking", M195)), ISNUMBER(SEARCH("smoker", M195)), ISNUMBER(SEARCH("smok", M195))), 1, -1)</f>
        <v>-1</v>
      </c>
      <c r="G195">
        <v>-1</v>
      </c>
      <c r="H195">
        <v>-1</v>
      </c>
      <c r="I195">
        <v>1</v>
      </c>
      <c r="K195" t="s">
        <v>6</v>
      </c>
      <c r="L195" t="s">
        <v>193</v>
      </c>
      <c r="N195">
        <v>60</v>
      </c>
      <c r="P195">
        <v>-1</v>
      </c>
    </row>
    <row r="196" spans="1:16" ht="20.100000000000001" customHeight="1">
      <c r="A196" t="s">
        <v>326</v>
      </c>
      <c r="B196">
        <v>-1</v>
      </c>
      <c r="C196">
        <f t="shared" si="8"/>
        <v>-1</v>
      </c>
      <c r="D196">
        <f t="shared" si="9"/>
        <v>0.18999999999999995</v>
      </c>
      <c r="E196">
        <f t="shared" si="10"/>
        <v>-1</v>
      </c>
      <c r="F196">
        <f t="shared" si="11"/>
        <v>-1</v>
      </c>
      <c r="G196">
        <v>-1</v>
      </c>
      <c r="H196">
        <v>-1</v>
      </c>
      <c r="I196">
        <v>1</v>
      </c>
      <c r="K196" t="s">
        <v>6</v>
      </c>
      <c r="L196" t="s">
        <v>47</v>
      </c>
      <c r="N196">
        <v>69</v>
      </c>
      <c r="P196">
        <v>-1</v>
      </c>
    </row>
    <row r="197" spans="1:16" ht="20.100000000000001" customHeight="1">
      <c r="A197" t="s">
        <v>327</v>
      </c>
      <c r="B197">
        <v>-1</v>
      </c>
      <c r="C197">
        <f t="shared" si="8"/>
        <v>-1</v>
      </c>
      <c r="D197">
        <f t="shared" si="9"/>
        <v>6.9999999999999951E-2</v>
      </c>
      <c r="E197">
        <f t="shared" si="10"/>
        <v>-1</v>
      </c>
      <c r="F197">
        <f t="shared" si="11"/>
        <v>-1</v>
      </c>
      <c r="G197">
        <v>-1</v>
      </c>
      <c r="H197">
        <v>-1</v>
      </c>
      <c r="I197">
        <v>1</v>
      </c>
      <c r="K197" t="s">
        <v>6</v>
      </c>
      <c r="L197" t="s">
        <v>47</v>
      </c>
      <c r="N197">
        <v>57</v>
      </c>
      <c r="P197">
        <v>-1</v>
      </c>
    </row>
    <row r="198" spans="1:16" ht="20.100000000000001" customHeight="1">
      <c r="A198" t="s">
        <v>328</v>
      </c>
      <c r="B198">
        <v>1</v>
      </c>
      <c r="C198">
        <f t="shared" si="8"/>
        <v>-1</v>
      </c>
      <c r="D198">
        <f t="shared" si="9"/>
        <v>0.18999999999999995</v>
      </c>
      <c r="E198">
        <f t="shared" si="10"/>
        <v>1</v>
      </c>
      <c r="F198">
        <f t="shared" si="11"/>
        <v>-1</v>
      </c>
      <c r="G198">
        <v>1</v>
      </c>
      <c r="H198">
        <v>1</v>
      </c>
      <c r="I198">
        <v>2</v>
      </c>
      <c r="K198" t="s">
        <v>6</v>
      </c>
      <c r="L198" t="s">
        <v>20</v>
      </c>
      <c r="M198" t="s">
        <v>329</v>
      </c>
      <c r="N198">
        <v>69</v>
      </c>
      <c r="P198">
        <v>1</v>
      </c>
    </row>
    <row r="199" spans="1:16" ht="20.100000000000001" customHeight="1">
      <c r="A199" t="s">
        <v>330</v>
      </c>
      <c r="B199">
        <v>1</v>
      </c>
      <c r="C199">
        <f t="shared" si="8"/>
        <v>-1</v>
      </c>
      <c r="D199">
        <f t="shared" si="9"/>
        <v>0.30000000000000004</v>
      </c>
      <c r="E199">
        <f t="shared" si="10"/>
        <v>-1</v>
      </c>
      <c r="F199">
        <f t="shared" si="11"/>
        <v>-1</v>
      </c>
      <c r="G199">
        <v>-1</v>
      </c>
      <c r="H199">
        <v>-1</v>
      </c>
      <c r="I199">
        <v>2</v>
      </c>
      <c r="K199" t="s">
        <v>6</v>
      </c>
      <c r="L199" t="s">
        <v>331</v>
      </c>
      <c r="N199">
        <v>80</v>
      </c>
      <c r="P199">
        <v>-1</v>
      </c>
    </row>
    <row r="200" spans="1:16" ht="20.100000000000001" customHeight="1">
      <c r="A200" t="s">
        <v>332</v>
      </c>
      <c r="B200">
        <v>-1</v>
      </c>
      <c r="C200">
        <f t="shared" si="8"/>
        <v>-1</v>
      </c>
      <c r="D200">
        <f t="shared" si="9"/>
        <v>6.9999999999999951E-2</v>
      </c>
      <c r="E200">
        <f t="shared" si="10"/>
        <v>1</v>
      </c>
      <c r="F200">
        <f t="shared" si="11"/>
        <v>-1</v>
      </c>
      <c r="G200">
        <v>-1</v>
      </c>
      <c r="H200">
        <v>1</v>
      </c>
      <c r="I200">
        <v>2</v>
      </c>
      <c r="K200" t="s">
        <v>6</v>
      </c>
      <c r="L200" t="s">
        <v>20</v>
      </c>
      <c r="M200" t="s">
        <v>333</v>
      </c>
      <c r="N200">
        <v>57</v>
      </c>
      <c r="P200">
        <v>1</v>
      </c>
    </row>
    <row r="201" spans="1:16" ht="20.100000000000001" customHeight="1">
      <c r="A201" t="s">
        <v>334</v>
      </c>
      <c r="B201">
        <v>-1</v>
      </c>
      <c r="C201">
        <f t="shared" si="8"/>
        <v>-1</v>
      </c>
      <c r="D201">
        <f t="shared" si="9"/>
        <v>0.30000000000000004</v>
      </c>
      <c r="E201">
        <f t="shared" si="10"/>
        <v>-1</v>
      </c>
      <c r="F201">
        <f t="shared" si="11"/>
        <v>-1</v>
      </c>
      <c r="G201">
        <v>-1</v>
      </c>
      <c r="H201">
        <v>1</v>
      </c>
      <c r="I201">
        <v>2</v>
      </c>
      <c r="K201" t="s">
        <v>6</v>
      </c>
      <c r="L201" t="s">
        <v>331</v>
      </c>
      <c r="M201">
        <v>2</v>
      </c>
      <c r="N201">
        <v>80</v>
      </c>
      <c r="P201">
        <v>1</v>
      </c>
    </row>
    <row r="202" spans="1:16" ht="20.100000000000001" customHeight="1">
      <c r="A202" t="s">
        <v>335</v>
      </c>
      <c r="B202">
        <v>-1</v>
      </c>
      <c r="C202">
        <f t="shared" si="8"/>
        <v>-1</v>
      </c>
      <c r="D202">
        <f t="shared" si="9"/>
        <v>4.0000000000000036E-2</v>
      </c>
      <c r="E202">
        <f t="shared" si="10"/>
        <v>-1</v>
      </c>
      <c r="F202">
        <f t="shared" si="11"/>
        <v>-1</v>
      </c>
      <c r="G202">
        <v>1</v>
      </c>
      <c r="H202">
        <v>1</v>
      </c>
      <c r="I202">
        <v>2</v>
      </c>
      <c r="K202" t="s">
        <v>6</v>
      </c>
      <c r="L202" t="s">
        <v>20</v>
      </c>
      <c r="N202">
        <v>54</v>
      </c>
      <c r="P202">
        <v>1</v>
      </c>
    </row>
    <row r="203" spans="1:16" ht="20.100000000000001" customHeight="1">
      <c r="A203" t="s">
        <v>336</v>
      </c>
      <c r="B203">
        <v>1</v>
      </c>
      <c r="C203">
        <f t="shared" si="8"/>
        <v>-1</v>
      </c>
      <c r="D203">
        <f t="shared" si="9"/>
        <v>0.17000000000000004</v>
      </c>
      <c r="E203">
        <f t="shared" si="10"/>
        <v>-1</v>
      </c>
      <c r="F203">
        <f t="shared" si="11"/>
        <v>1</v>
      </c>
      <c r="G203">
        <v>-1</v>
      </c>
      <c r="H203">
        <v>-1</v>
      </c>
      <c r="I203">
        <v>2</v>
      </c>
      <c r="K203" t="s">
        <v>6</v>
      </c>
      <c r="L203" t="s">
        <v>209</v>
      </c>
      <c r="M203" t="s">
        <v>41</v>
      </c>
      <c r="N203">
        <v>67</v>
      </c>
      <c r="P203">
        <v>-1</v>
      </c>
    </row>
    <row r="204" spans="1:16" ht="20.100000000000001" customHeight="1">
      <c r="A204" t="s">
        <v>337</v>
      </c>
      <c r="B204">
        <v>1</v>
      </c>
      <c r="C204">
        <f t="shared" si="8"/>
        <v>-1</v>
      </c>
      <c r="D204">
        <f t="shared" si="9"/>
        <v>0.29000000000000004</v>
      </c>
      <c r="E204">
        <f t="shared" si="10"/>
        <v>1</v>
      </c>
      <c r="F204">
        <f t="shared" si="11"/>
        <v>-1</v>
      </c>
      <c r="G204">
        <v>-1</v>
      </c>
      <c r="H204">
        <v>-1</v>
      </c>
      <c r="I204">
        <v>2</v>
      </c>
      <c r="K204" t="s">
        <v>6</v>
      </c>
      <c r="L204" t="s">
        <v>338</v>
      </c>
      <c r="M204" t="s">
        <v>339</v>
      </c>
      <c r="N204">
        <v>79</v>
      </c>
      <c r="P204">
        <v>-1</v>
      </c>
    </row>
    <row r="205" spans="1:16" ht="20.100000000000001" customHeight="1">
      <c r="A205" t="s">
        <v>340</v>
      </c>
      <c r="B205">
        <v>-1</v>
      </c>
      <c r="C205">
        <f t="shared" si="8"/>
        <v>-1</v>
      </c>
      <c r="D205">
        <f t="shared" si="9"/>
        <v>0.18999999999999995</v>
      </c>
      <c r="E205">
        <f t="shared" si="10"/>
        <v>1</v>
      </c>
      <c r="F205">
        <f t="shared" si="11"/>
        <v>-1</v>
      </c>
      <c r="G205">
        <v>1</v>
      </c>
      <c r="H205">
        <v>1</v>
      </c>
      <c r="I205">
        <v>2</v>
      </c>
      <c r="K205" t="s">
        <v>6</v>
      </c>
      <c r="L205" t="s">
        <v>341</v>
      </c>
      <c r="M205" t="s">
        <v>342</v>
      </c>
      <c r="N205">
        <v>69</v>
      </c>
      <c r="P205">
        <v>1</v>
      </c>
    </row>
    <row r="206" spans="1:16" ht="20.100000000000001" customHeight="1">
      <c r="A206" t="s">
        <v>343</v>
      </c>
      <c r="B206">
        <v>1</v>
      </c>
      <c r="C206">
        <f t="shared" si="8"/>
        <v>-1</v>
      </c>
      <c r="D206">
        <f t="shared" si="9"/>
        <v>0.37</v>
      </c>
      <c r="E206">
        <f t="shared" si="10"/>
        <v>1</v>
      </c>
      <c r="F206">
        <f t="shared" si="11"/>
        <v>-1</v>
      </c>
      <c r="G206">
        <v>1</v>
      </c>
      <c r="H206">
        <v>1</v>
      </c>
      <c r="I206">
        <v>2</v>
      </c>
      <c r="K206" t="s">
        <v>6</v>
      </c>
      <c r="L206" t="s">
        <v>344</v>
      </c>
      <c r="M206" t="s">
        <v>345</v>
      </c>
      <c r="N206">
        <v>87</v>
      </c>
      <c r="P206">
        <v>1</v>
      </c>
    </row>
    <row r="207" spans="1:16" ht="20.100000000000001" customHeight="1">
      <c r="A207" t="s">
        <v>346</v>
      </c>
      <c r="B207">
        <v>-1</v>
      </c>
      <c r="C207">
        <f t="shared" si="8"/>
        <v>0</v>
      </c>
      <c r="D207">
        <f t="shared" si="9"/>
        <v>0.17000000000000004</v>
      </c>
      <c r="E207">
        <f t="shared" si="10"/>
        <v>-1</v>
      </c>
      <c r="F207">
        <f t="shared" si="11"/>
        <v>-1</v>
      </c>
      <c r="G207">
        <v>-1</v>
      </c>
      <c r="H207">
        <v>-1</v>
      </c>
      <c r="I207">
        <v>2</v>
      </c>
      <c r="K207" t="s">
        <v>46</v>
      </c>
      <c r="L207" t="s">
        <v>20</v>
      </c>
      <c r="M207" t="s">
        <v>347</v>
      </c>
      <c r="N207">
        <v>67</v>
      </c>
      <c r="P207">
        <v>-1</v>
      </c>
    </row>
    <row r="208" spans="1:16" ht="20.100000000000001" customHeight="1">
      <c r="A208" t="s">
        <v>348</v>
      </c>
      <c r="B208">
        <v>1</v>
      </c>
      <c r="C208">
        <f t="shared" si="8"/>
        <v>-1</v>
      </c>
      <c r="D208">
        <f t="shared" si="9"/>
        <v>0.27</v>
      </c>
      <c r="E208">
        <f t="shared" si="10"/>
        <v>-1</v>
      </c>
      <c r="F208">
        <f t="shared" si="11"/>
        <v>1</v>
      </c>
      <c r="G208">
        <v>1</v>
      </c>
      <c r="H208">
        <v>1</v>
      </c>
      <c r="I208">
        <v>2</v>
      </c>
      <c r="K208" t="s">
        <v>97</v>
      </c>
      <c r="L208" t="s">
        <v>349</v>
      </c>
      <c r="M208" t="s">
        <v>323</v>
      </c>
      <c r="N208">
        <v>77</v>
      </c>
      <c r="P208">
        <v>1</v>
      </c>
    </row>
    <row r="209" spans="1:16" ht="20.100000000000001" customHeight="1">
      <c r="A209" t="s">
        <v>350</v>
      </c>
      <c r="B209">
        <v>1</v>
      </c>
      <c r="C209">
        <f t="shared" si="8"/>
        <v>0</v>
      </c>
      <c r="D209">
        <f t="shared" si="9"/>
        <v>0.16000000000000003</v>
      </c>
      <c r="E209">
        <f t="shared" si="10"/>
        <v>-1</v>
      </c>
      <c r="F209">
        <f t="shared" si="11"/>
        <v>1</v>
      </c>
      <c r="G209">
        <v>-1</v>
      </c>
      <c r="H209">
        <v>1</v>
      </c>
      <c r="I209">
        <v>2</v>
      </c>
      <c r="K209" t="s">
        <v>124</v>
      </c>
      <c r="L209" t="s">
        <v>292</v>
      </c>
      <c r="M209" t="s">
        <v>92</v>
      </c>
      <c r="N209">
        <v>66</v>
      </c>
      <c r="P209">
        <v>1</v>
      </c>
    </row>
    <row r="210" spans="1:16" ht="20.100000000000001" customHeight="1">
      <c r="A210" t="s">
        <v>351</v>
      </c>
      <c r="B210">
        <v>1</v>
      </c>
      <c r="C210">
        <f t="shared" si="8"/>
        <v>-1</v>
      </c>
      <c r="D210">
        <f t="shared" si="9"/>
        <v>0.22999999999999998</v>
      </c>
      <c r="E210">
        <f t="shared" si="10"/>
        <v>-1</v>
      </c>
      <c r="F210">
        <f t="shared" si="11"/>
        <v>-1</v>
      </c>
      <c r="G210">
        <v>-1</v>
      </c>
      <c r="H210">
        <v>-1</v>
      </c>
      <c r="I210">
        <v>2</v>
      </c>
      <c r="K210" t="s">
        <v>6</v>
      </c>
      <c r="L210" t="s">
        <v>20</v>
      </c>
      <c r="N210">
        <v>73</v>
      </c>
      <c r="P210">
        <v>-1</v>
      </c>
    </row>
    <row r="211" spans="1:16" ht="20.100000000000001" customHeight="1">
      <c r="A211" t="s">
        <v>352</v>
      </c>
      <c r="B211">
        <v>-1</v>
      </c>
      <c r="C211">
        <f t="shared" si="8"/>
        <v>-1</v>
      </c>
      <c r="D211">
        <f t="shared" si="9"/>
        <v>0.10999999999999999</v>
      </c>
      <c r="E211">
        <f t="shared" si="10"/>
        <v>-1</v>
      </c>
      <c r="F211">
        <f t="shared" si="11"/>
        <v>-1</v>
      </c>
      <c r="G211">
        <v>-1</v>
      </c>
      <c r="H211">
        <v>-1</v>
      </c>
      <c r="I211">
        <v>2</v>
      </c>
      <c r="K211" t="s">
        <v>6</v>
      </c>
      <c r="L211" t="s">
        <v>20</v>
      </c>
      <c r="N211">
        <v>61</v>
      </c>
      <c r="P211">
        <v>-1</v>
      </c>
    </row>
    <row r="212" spans="1:16" ht="20.100000000000001" customHeight="1">
      <c r="A212" t="s">
        <v>353</v>
      </c>
      <c r="B212">
        <v>1</v>
      </c>
      <c r="C212">
        <f t="shared" si="8"/>
        <v>0</v>
      </c>
      <c r="D212">
        <f t="shared" si="9"/>
        <v>0.19999999999999996</v>
      </c>
      <c r="E212">
        <f t="shared" si="10"/>
        <v>1</v>
      </c>
      <c r="F212">
        <f t="shared" si="11"/>
        <v>-1</v>
      </c>
      <c r="G212">
        <v>1</v>
      </c>
      <c r="H212">
        <v>-1</v>
      </c>
      <c r="I212">
        <v>2</v>
      </c>
      <c r="K212" t="s">
        <v>46</v>
      </c>
      <c r="L212" t="s">
        <v>27</v>
      </c>
      <c r="M212" t="s">
        <v>175</v>
      </c>
      <c r="N212">
        <v>70</v>
      </c>
      <c r="P212">
        <v>-1</v>
      </c>
    </row>
    <row r="213" spans="1:16" ht="20.100000000000001" customHeight="1">
      <c r="A213" t="s">
        <v>354</v>
      </c>
      <c r="B213">
        <v>-1</v>
      </c>
      <c r="C213">
        <f t="shared" si="8"/>
        <v>-1</v>
      </c>
      <c r="D213">
        <f t="shared" si="9"/>
        <v>0.15000000000000002</v>
      </c>
      <c r="E213">
        <f t="shared" si="10"/>
        <v>1</v>
      </c>
      <c r="F213">
        <f t="shared" si="11"/>
        <v>-1</v>
      </c>
      <c r="G213">
        <v>1</v>
      </c>
      <c r="H213">
        <v>1</v>
      </c>
      <c r="I213">
        <v>2</v>
      </c>
      <c r="K213" t="s">
        <v>6</v>
      </c>
      <c r="L213" t="s">
        <v>355</v>
      </c>
      <c r="M213" t="s">
        <v>356</v>
      </c>
      <c r="N213">
        <v>65</v>
      </c>
      <c r="P213">
        <v>1</v>
      </c>
    </row>
    <row r="214" spans="1:16" ht="20.100000000000001" customHeight="1">
      <c r="A214" t="s">
        <v>357</v>
      </c>
      <c r="B214">
        <v>-1</v>
      </c>
      <c r="C214">
        <f t="shared" si="8"/>
        <v>-1</v>
      </c>
      <c r="D214">
        <f t="shared" si="9"/>
        <v>-0.24</v>
      </c>
      <c r="E214">
        <f t="shared" si="10"/>
        <v>1</v>
      </c>
      <c r="F214">
        <f t="shared" si="11"/>
        <v>-1</v>
      </c>
      <c r="G214">
        <v>-1</v>
      </c>
      <c r="H214">
        <v>-1</v>
      </c>
      <c r="I214">
        <v>1</v>
      </c>
      <c r="K214" t="s">
        <v>6</v>
      </c>
      <c r="L214" t="s">
        <v>112</v>
      </c>
      <c r="M214" t="s">
        <v>358</v>
      </c>
      <c r="N214">
        <v>26</v>
      </c>
      <c r="P214">
        <v>-1</v>
      </c>
    </row>
    <row r="215" spans="1:16" ht="20.100000000000001" customHeight="1">
      <c r="A215" t="s">
        <v>359</v>
      </c>
      <c r="B215">
        <v>1</v>
      </c>
      <c r="C215">
        <f t="shared" si="8"/>
        <v>-1</v>
      </c>
      <c r="D215">
        <f t="shared" si="9"/>
        <v>9.9999999999999978E-2</v>
      </c>
      <c r="E215">
        <f t="shared" si="10"/>
        <v>-1</v>
      </c>
      <c r="F215">
        <f t="shared" si="11"/>
        <v>-1</v>
      </c>
      <c r="G215">
        <v>-1</v>
      </c>
      <c r="H215">
        <v>-1</v>
      </c>
      <c r="I215">
        <v>1</v>
      </c>
      <c r="K215" t="s">
        <v>6</v>
      </c>
      <c r="L215" t="s">
        <v>9</v>
      </c>
      <c r="M215" t="s">
        <v>360</v>
      </c>
      <c r="N215">
        <v>60</v>
      </c>
      <c r="P215">
        <v>-1</v>
      </c>
    </row>
    <row r="216" spans="1:16" ht="20.100000000000001" customHeight="1">
      <c r="A216" t="s">
        <v>361</v>
      </c>
      <c r="B216">
        <v>-1</v>
      </c>
      <c r="C216">
        <f t="shared" si="8"/>
        <v>-1</v>
      </c>
      <c r="D216">
        <f t="shared" si="9"/>
        <v>0.20999999999999996</v>
      </c>
      <c r="E216">
        <f t="shared" si="10"/>
        <v>-1</v>
      </c>
      <c r="F216">
        <f t="shared" si="11"/>
        <v>-1</v>
      </c>
      <c r="G216">
        <v>-1</v>
      </c>
      <c r="H216">
        <v>-1</v>
      </c>
      <c r="I216">
        <v>2</v>
      </c>
      <c r="K216" t="s">
        <v>6</v>
      </c>
      <c r="L216" t="s">
        <v>12</v>
      </c>
      <c r="N216">
        <v>71</v>
      </c>
      <c r="P216">
        <v>-1</v>
      </c>
    </row>
    <row r="217" spans="1:16" ht="20.100000000000001" customHeight="1">
      <c r="A217" t="s">
        <v>362</v>
      </c>
      <c r="B217">
        <v>-1</v>
      </c>
      <c r="C217">
        <f t="shared" si="8"/>
        <v>-1</v>
      </c>
      <c r="D217">
        <f t="shared" si="9"/>
        <v>0.28000000000000003</v>
      </c>
      <c r="E217">
        <f t="shared" si="10"/>
        <v>1</v>
      </c>
      <c r="F217">
        <f t="shared" si="11"/>
        <v>-1</v>
      </c>
      <c r="G217">
        <v>-1</v>
      </c>
      <c r="H217">
        <v>-1</v>
      </c>
      <c r="I217">
        <v>2</v>
      </c>
      <c r="K217" t="s">
        <v>6</v>
      </c>
      <c r="L217" t="s">
        <v>20</v>
      </c>
      <c r="M217" t="s">
        <v>363</v>
      </c>
      <c r="N217">
        <v>78</v>
      </c>
      <c r="P217">
        <v>-1</v>
      </c>
    </row>
    <row r="218" spans="1:16" ht="20.100000000000001" customHeight="1">
      <c r="A218" t="s">
        <v>364</v>
      </c>
      <c r="B218">
        <v>1</v>
      </c>
      <c r="C218">
        <f t="shared" si="8"/>
        <v>-1</v>
      </c>
      <c r="D218">
        <f t="shared" si="9"/>
        <v>0.13</v>
      </c>
      <c r="E218">
        <f t="shared" si="10"/>
        <v>1</v>
      </c>
      <c r="F218">
        <f t="shared" si="11"/>
        <v>-1</v>
      </c>
      <c r="G218">
        <v>-1</v>
      </c>
      <c r="H218">
        <v>-1</v>
      </c>
      <c r="I218">
        <v>1</v>
      </c>
      <c r="K218" t="s">
        <v>6</v>
      </c>
      <c r="L218" t="s">
        <v>365</v>
      </c>
      <c r="M218" t="s">
        <v>34</v>
      </c>
      <c r="N218">
        <v>63</v>
      </c>
      <c r="P218">
        <v>-1</v>
      </c>
    </row>
    <row r="219" spans="1:16" ht="20.100000000000001" customHeight="1">
      <c r="A219" t="s">
        <v>366</v>
      </c>
      <c r="B219">
        <v>1</v>
      </c>
      <c r="C219">
        <f t="shared" si="8"/>
        <v>-1</v>
      </c>
      <c r="D219">
        <f t="shared" si="9"/>
        <v>6.9999999999999951E-2</v>
      </c>
      <c r="E219">
        <f t="shared" si="10"/>
        <v>-1</v>
      </c>
      <c r="F219">
        <f t="shared" si="11"/>
        <v>-1</v>
      </c>
      <c r="G219">
        <v>-1</v>
      </c>
      <c r="H219">
        <v>-1</v>
      </c>
      <c r="I219">
        <v>2</v>
      </c>
      <c r="K219" t="s">
        <v>6</v>
      </c>
      <c r="L219" t="s">
        <v>367</v>
      </c>
      <c r="N219">
        <v>57</v>
      </c>
      <c r="P219">
        <v>-1</v>
      </c>
    </row>
    <row r="220" spans="1:16" ht="20.100000000000001" customHeight="1">
      <c r="A220" t="s">
        <v>368</v>
      </c>
      <c r="B220">
        <v>-1</v>
      </c>
      <c r="C220">
        <f t="shared" si="8"/>
        <v>-1</v>
      </c>
      <c r="D220">
        <f t="shared" si="9"/>
        <v>0.26</v>
      </c>
      <c r="E220">
        <f t="shared" si="10"/>
        <v>-1</v>
      </c>
      <c r="F220">
        <f t="shared" si="11"/>
        <v>-1</v>
      </c>
      <c r="G220">
        <v>-1</v>
      </c>
      <c r="H220">
        <v>1</v>
      </c>
      <c r="I220">
        <v>1</v>
      </c>
      <c r="K220" t="s">
        <v>6</v>
      </c>
      <c r="L220" t="s">
        <v>369</v>
      </c>
      <c r="N220">
        <v>76</v>
      </c>
      <c r="P220">
        <v>1</v>
      </c>
    </row>
    <row r="221" spans="1:16" ht="20.100000000000001" customHeight="1">
      <c r="A221" t="s">
        <v>370</v>
      </c>
      <c r="B221">
        <v>1</v>
      </c>
      <c r="C221">
        <f t="shared" si="8"/>
        <v>-1</v>
      </c>
      <c r="D221">
        <f t="shared" si="9"/>
        <v>0.16000000000000003</v>
      </c>
      <c r="E221">
        <f t="shared" si="10"/>
        <v>-1</v>
      </c>
      <c r="F221">
        <f t="shared" si="11"/>
        <v>-1</v>
      </c>
      <c r="G221">
        <v>-1</v>
      </c>
      <c r="H221">
        <v>-1</v>
      </c>
      <c r="I221">
        <v>2</v>
      </c>
      <c r="K221" t="s">
        <v>6</v>
      </c>
      <c r="L221" t="s">
        <v>209</v>
      </c>
      <c r="N221">
        <v>66</v>
      </c>
      <c r="P221">
        <v>-1</v>
      </c>
    </row>
    <row r="222" spans="1:16" ht="20.100000000000001" customHeight="1">
      <c r="A222" t="s">
        <v>371</v>
      </c>
      <c r="B222">
        <v>-1</v>
      </c>
      <c r="C222">
        <f t="shared" si="8"/>
        <v>1</v>
      </c>
      <c r="D222">
        <f t="shared" si="9"/>
        <v>0.24</v>
      </c>
      <c r="E222">
        <f t="shared" si="10"/>
        <v>-1</v>
      </c>
      <c r="F222">
        <f t="shared" si="11"/>
        <v>-1</v>
      </c>
      <c r="G222">
        <v>-1</v>
      </c>
      <c r="H222">
        <v>-1</v>
      </c>
      <c r="I222">
        <v>2</v>
      </c>
      <c r="K222" t="s">
        <v>372</v>
      </c>
      <c r="L222" t="s">
        <v>20</v>
      </c>
      <c r="N222">
        <v>74</v>
      </c>
      <c r="P222">
        <v>-1</v>
      </c>
    </row>
    <row r="223" spans="1:16" ht="20.100000000000001" customHeight="1">
      <c r="A223" t="s">
        <v>373</v>
      </c>
      <c r="B223">
        <v>-1</v>
      </c>
      <c r="C223">
        <f t="shared" si="8"/>
        <v>1</v>
      </c>
      <c r="D223">
        <f t="shared" si="9"/>
        <v>0.24</v>
      </c>
      <c r="E223">
        <f t="shared" si="10"/>
        <v>-1</v>
      </c>
      <c r="F223">
        <f t="shared" si="11"/>
        <v>-1</v>
      </c>
      <c r="G223">
        <v>-1</v>
      </c>
      <c r="H223">
        <v>-1</v>
      </c>
      <c r="I223">
        <v>2</v>
      </c>
      <c r="K223" t="s">
        <v>372</v>
      </c>
      <c r="L223" t="s">
        <v>20</v>
      </c>
      <c r="N223">
        <v>74</v>
      </c>
      <c r="P223">
        <v>-1</v>
      </c>
    </row>
    <row r="224" spans="1:16" ht="20.100000000000001" customHeight="1">
      <c r="A224" t="s">
        <v>374</v>
      </c>
      <c r="B224">
        <v>1</v>
      </c>
      <c r="C224">
        <f t="shared" si="8"/>
        <v>-1</v>
      </c>
      <c r="D224">
        <f t="shared" si="9"/>
        <v>0.17000000000000004</v>
      </c>
      <c r="E224">
        <f t="shared" si="10"/>
        <v>-1</v>
      </c>
      <c r="F224">
        <f t="shared" si="11"/>
        <v>-1</v>
      </c>
      <c r="G224">
        <v>-1</v>
      </c>
      <c r="H224">
        <v>-1</v>
      </c>
      <c r="I224">
        <v>2</v>
      </c>
      <c r="K224" t="s">
        <v>6</v>
      </c>
      <c r="L224" t="s">
        <v>209</v>
      </c>
      <c r="N224">
        <v>67</v>
      </c>
      <c r="P224">
        <v>-1</v>
      </c>
    </row>
    <row r="225" spans="1:16" ht="20.100000000000001" customHeight="1">
      <c r="A225" t="s">
        <v>375</v>
      </c>
      <c r="B225">
        <v>-1</v>
      </c>
      <c r="C225">
        <f t="shared" si="8"/>
        <v>-1</v>
      </c>
      <c r="D225">
        <f t="shared" si="9"/>
        <v>0.24</v>
      </c>
      <c r="E225">
        <f t="shared" si="10"/>
        <v>-1</v>
      </c>
      <c r="F225">
        <f t="shared" si="11"/>
        <v>-1</v>
      </c>
      <c r="G225">
        <v>-1</v>
      </c>
      <c r="H225">
        <v>-1</v>
      </c>
      <c r="I225">
        <v>2</v>
      </c>
      <c r="K225" t="s">
        <v>6</v>
      </c>
      <c r="L225" t="s">
        <v>20</v>
      </c>
      <c r="N225">
        <v>74</v>
      </c>
      <c r="P225">
        <v>-1</v>
      </c>
    </row>
    <row r="226" spans="1:16" ht="20.100000000000001" customHeight="1">
      <c r="A226" t="s">
        <v>376</v>
      </c>
      <c r="B226">
        <v>-1</v>
      </c>
      <c r="C226">
        <f t="shared" si="8"/>
        <v>-1</v>
      </c>
      <c r="D226">
        <f t="shared" si="9"/>
        <v>0.18999999999999995</v>
      </c>
      <c r="E226">
        <f t="shared" si="10"/>
        <v>-1</v>
      </c>
      <c r="F226">
        <f t="shared" si="11"/>
        <v>-1</v>
      </c>
      <c r="G226">
        <v>-1</v>
      </c>
      <c r="H226">
        <v>-1</v>
      </c>
      <c r="I226">
        <v>2</v>
      </c>
      <c r="K226" t="s">
        <v>6</v>
      </c>
      <c r="L226" t="s">
        <v>20</v>
      </c>
      <c r="N226">
        <v>69</v>
      </c>
      <c r="P226">
        <v>-1</v>
      </c>
    </row>
    <row r="227" spans="1:16" ht="20.100000000000001" customHeight="1">
      <c r="A227" t="s">
        <v>377</v>
      </c>
      <c r="B227">
        <v>1</v>
      </c>
      <c r="C227">
        <f t="shared" si="8"/>
        <v>-1</v>
      </c>
      <c r="D227">
        <f t="shared" si="9"/>
        <v>0.4</v>
      </c>
      <c r="E227">
        <f t="shared" si="10"/>
        <v>-1</v>
      </c>
      <c r="F227">
        <f t="shared" si="11"/>
        <v>-1</v>
      </c>
      <c r="G227">
        <v>-1</v>
      </c>
      <c r="H227">
        <v>-1</v>
      </c>
      <c r="I227">
        <v>2</v>
      </c>
      <c r="K227" t="s">
        <v>6</v>
      </c>
      <c r="L227" t="s">
        <v>378</v>
      </c>
      <c r="N227">
        <v>90</v>
      </c>
      <c r="P227">
        <v>-1</v>
      </c>
    </row>
    <row r="228" spans="1:16" ht="20.100000000000001" customHeight="1">
      <c r="A228" t="s">
        <v>379</v>
      </c>
      <c r="B228">
        <v>-1</v>
      </c>
      <c r="C228">
        <f t="shared" si="8"/>
        <v>-1</v>
      </c>
      <c r="D228">
        <f t="shared" si="9"/>
        <v>0.21999999999999997</v>
      </c>
      <c r="E228">
        <f t="shared" si="10"/>
        <v>-1</v>
      </c>
      <c r="F228">
        <f t="shared" si="11"/>
        <v>1</v>
      </c>
      <c r="G228">
        <v>-1</v>
      </c>
      <c r="H228">
        <v>-1</v>
      </c>
      <c r="I228">
        <v>2</v>
      </c>
      <c r="K228" t="s">
        <v>6</v>
      </c>
      <c r="L228" t="s">
        <v>20</v>
      </c>
      <c r="M228" t="s">
        <v>380</v>
      </c>
      <c r="N228">
        <v>72</v>
      </c>
      <c r="P228">
        <v>-1</v>
      </c>
    </row>
    <row r="229" spans="1:16" ht="20.100000000000001" customHeight="1">
      <c r="A229" t="s">
        <v>381</v>
      </c>
      <c r="B229">
        <v>1</v>
      </c>
      <c r="C229">
        <f t="shared" si="8"/>
        <v>0</v>
      </c>
      <c r="D229">
        <f t="shared" si="9"/>
        <v>0.16000000000000003</v>
      </c>
      <c r="E229">
        <f t="shared" si="10"/>
        <v>-1</v>
      </c>
      <c r="F229">
        <f t="shared" si="11"/>
        <v>-1</v>
      </c>
      <c r="G229">
        <v>-1</v>
      </c>
      <c r="H229">
        <v>1</v>
      </c>
      <c r="I229">
        <v>2</v>
      </c>
      <c r="K229" t="s">
        <v>124</v>
      </c>
      <c r="L229" t="s">
        <v>238</v>
      </c>
      <c r="N229">
        <v>66</v>
      </c>
      <c r="P229">
        <v>1</v>
      </c>
    </row>
    <row r="230" spans="1:16" ht="20.100000000000001" customHeight="1">
      <c r="A230" t="s">
        <v>382</v>
      </c>
      <c r="B230">
        <v>1</v>
      </c>
      <c r="C230">
        <f t="shared" si="8"/>
        <v>-1</v>
      </c>
      <c r="D230">
        <f t="shared" si="9"/>
        <v>0.28000000000000003</v>
      </c>
      <c r="E230">
        <f t="shared" si="10"/>
        <v>-1</v>
      </c>
      <c r="F230">
        <f t="shared" si="11"/>
        <v>-1</v>
      </c>
      <c r="G230">
        <v>-1</v>
      </c>
      <c r="H230">
        <v>1</v>
      </c>
      <c r="I230">
        <v>2</v>
      </c>
      <c r="K230" t="s">
        <v>6</v>
      </c>
      <c r="L230" t="s">
        <v>25</v>
      </c>
      <c r="M230" t="s">
        <v>383</v>
      </c>
      <c r="N230">
        <v>78</v>
      </c>
      <c r="P230">
        <v>1</v>
      </c>
    </row>
    <row r="231" spans="1:16" ht="20.100000000000001" customHeight="1">
      <c r="A231" t="s">
        <v>384</v>
      </c>
      <c r="B231">
        <v>1</v>
      </c>
      <c r="C231">
        <f t="shared" si="8"/>
        <v>-1</v>
      </c>
      <c r="D231">
        <f t="shared" si="9"/>
        <v>2.0000000000000018E-2</v>
      </c>
      <c r="E231">
        <f t="shared" si="10"/>
        <v>-1</v>
      </c>
      <c r="F231">
        <f t="shared" si="11"/>
        <v>-1</v>
      </c>
      <c r="G231">
        <v>-1</v>
      </c>
      <c r="H231">
        <v>-1</v>
      </c>
      <c r="I231">
        <v>1</v>
      </c>
      <c r="K231" t="s">
        <v>6</v>
      </c>
      <c r="L231" t="s">
        <v>385</v>
      </c>
      <c r="N231">
        <v>52</v>
      </c>
      <c r="P231">
        <v>-1</v>
      </c>
    </row>
    <row r="232" spans="1:16" ht="20.100000000000001" customHeight="1">
      <c r="A232" t="s">
        <v>386</v>
      </c>
      <c r="B232">
        <v>-1</v>
      </c>
      <c r="C232">
        <f t="shared" si="8"/>
        <v>-1</v>
      </c>
      <c r="D232">
        <f t="shared" si="9"/>
        <v>0.22999999999999998</v>
      </c>
      <c r="E232">
        <f t="shared" si="10"/>
        <v>-1</v>
      </c>
      <c r="F232">
        <f t="shared" si="11"/>
        <v>-1</v>
      </c>
      <c r="G232">
        <v>-1</v>
      </c>
      <c r="H232">
        <v>1</v>
      </c>
      <c r="I232">
        <v>2</v>
      </c>
      <c r="K232" t="s">
        <v>6</v>
      </c>
      <c r="L232" t="s">
        <v>20</v>
      </c>
      <c r="N232">
        <v>73</v>
      </c>
      <c r="P232">
        <v>1</v>
      </c>
    </row>
    <row r="233" spans="1:16" ht="20.100000000000001" customHeight="1">
      <c r="A233" t="s">
        <v>387</v>
      </c>
      <c r="B233">
        <v>-1</v>
      </c>
      <c r="C233">
        <f t="shared" si="8"/>
        <v>0</v>
      </c>
      <c r="D233">
        <f t="shared" si="9"/>
        <v>0.21999999999999997</v>
      </c>
      <c r="E233">
        <f t="shared" si="10"/>
        <v>-1</v>
      </c>
      <c r="F233">
        <f t="shared" si="11"/>
        <v>1</v>
      </c>
      <c r="G233">
        <v>-1</v>
      </c>
      <c r="H233">
        <v>-1</v>
      </c>
      <c r="I233">
        <v>2</v>
      </c>
      <c r="K233" t="s">
        <v>46</v>
      </c>
      <c r="L233" t="s">
        <v>20</v>
      </c>
      <c r="M233" t="s">
        <v>388</v>
      </c>
      <c r="N233">
        <v>72</v>
      </c>
      <c r="P233">
        <v>-1</v>
      </c>
    </row>
    <row r="234" spans="1:16" ht="20.100000000000001" customHeight="1">
      <c r="A234" t="s">
        <v>389</v>
      </c>
      <c r="B234">
        <v>-1</v>
      </c>
      <c r="C234">
        <f t="shared" si="8"/>
        <v>0</v>
      </c>
      <c r="D234">
        <f t="shared" si="9"/>
        <v>0.21999999999999997</v>
      </c>
      <c r="E234">
        <f t="shared" si="10"/>
        <v>-1</v>
      </c>
      <c r="F234">
        <f t="shared" si="11"/>
        <v>1</v>
      </c>
      <c r="G234">
        <v>-1</v>
      </c>
      <c r="H234">
        <v>-1</v>
      </c>
      <c r="I234">
        <v>2</v>
      </c>
      <c r="K234" t="s">
        <v>46</v>
      </c>
      <c r="L234" t="s">
        <v>20</v>
      </c>
      <c r="M234" t="s">
        <v>388</v>
      </c>
      <c r="N234">
        <v>72</v>
      </c>
      <c r="P234">
        <v>-1</v>
      </c>
    </row>
    <row r="235" spans="1:16" ht="20.100000000000001" customHeight="1">
      <c r="A235" t="s">
        <v>390</v>
      </c>
      <c r="B235">
        <v>-1</v>
      </c>
      <c r="C235">
        <f t="shared" si="8"/>
        <v>-1</v>
      </c>
      <c r="D235">
        <f t="shared" si="9"/>
        <v>0.29000000000000004</v>
      </c>
      <c r="E235">
        <f t="shared" si="10"/>
        <v>1</v>
      </c>
      <c r="F235">
        <f t="shared" si="11"/>
        <v>-1</v>
      </c>
      <c r="G235">
        <v>-1</v>
      </c>
      <c r="H235">
        <v>-1</v>
      </c>
      <c r="I235">
        <v>1</v>
      </c>
      <c r="K235" t="s">
        <v>6</v>
      </c>
      <c r="L235" t="s">
        <v>47</v>
      </c>
      <c r="M235" t="s">
        <v>391</v>
      </c>
      <c r="N235">
        <v>79</v>
      </c>
      <c r="P235">
        <v>-1</v>
      </c>
    </row>
    <row r="236" spans="1:16" ht="20.100000000000001" customHeight="1">
      <c r="A236" t="s">
        <v>392</v>
      </c>
      <c r="B236">
        <v>-1</v>
      </c>
      <c r="C236">
        <f t="shared" si="8"/>
        <v>-1</v>
      </c>
      <c r="D236">
        <f t="shared" si="9"/>
        <v>0.28000000000000003</v>
      </c>
      <c r="E236">
        <f t="shared" si="10"/>
        <v>-1</v>
      </c>
      <c r="F236">
        <f t="shared" si="11"/>
        <v>-1</v>
      </c>
      <c r="G236">
        <v>-1</v>
      </c>
      <c r="H236">
        <v>-1</v>
      </c>
      <c r="I236">
        <v>1</v>
      </c>
      <c r="K236" t="s">
        <v>6</v>
      </c>
      <c r="L236" t="s">
        <v>47</v>
      </c>
      <c r="N236">
        <v>78</v>
      </c>
      <c r="P236">
        <v>-1</v>
      </c>
    </row>
    <row r="237" spans="1:16" ht="20.100000000000001" customHeight="1">
      <c r="A237" t="s">
        <v>393</v>
      </c>
      <c r="B237">
        <v>-1</v>
      </c>
      <c r="C237">
        <f t="shared" si="8"/>
        <v>-1</v>
      </c>
      <c r="D237">
        <f t="shared" si="9"/>
        <v>0.28000000000000003</v>
      </c>
      <c r="E237">
        <f t="shared" si="10"/>
        <v>-1</v>
      </c>
      <c r="F237">
        <f t="shared" si="11"/>
        <v>-1</v>
      </c>
      <c r="G237">
        <v>-1</v>
      </c>
      <c r="H237">
        <v>-1</v>
      </c>
      <c r="I237">
        <v>1</v>
      </c>
      <c r="K237" t="s">
        <v>6</v>
      </c>
      <c r="L237" t="s">
        <v>47</v>
      </c>
      <c r="N237">
        <v>78</v>
      </c>
      <c r="P237">
        <v>-1</v>
      </c>
    </row>
    <row r="238" spans="1:16" ht="20.100000000000001" customHeight="1">
      <c r="A238" t="s">
        <v>394</v>
      </c>
      <c r="B238">
        <v>1</v>
      </c>
      <c r="C238">
        <f t="shared" si="8"/>
        <v>0</v>
      </c>
      <c r="D238">
        <f t="shared" si="9"/>
        <v>0.17000000000000004</v>
      </c>
      <c r="E238">
        <f t="shared" si="10"/>
        <v>-1</v>
      </c>
      <c r="F238">
        <f t="shared" si="11"/>
        <v>-1</v>
      </c>
      <c r="G238">
        <v>-1</v>
      </c>
      <c r="H238">
        <v>1</v>
      </c>
      <c r="I238">
        <v>2</v>
      </c>
      <c r="K238" t="s">
        <v>124</v>
      </c>
      <c r="L238" t="s">
        <v>395</v>
      </c>
      <c r="N238">
        <v>67</v>
      </c>
      <c r="P238">
        <v>1</v>
      </c>
    </row>
    <row r="239" spans="1:16" ht="20.100000000000001" customHeight="1">
      <c r="A239" t="s">
        <v>396</v>
      </c>
      <c r="B239">
        <v>1</v>
      </c>
      <c r="C239">
        <f t="shared" si="8"/>
        <v>0</v>
      </c>
      <c r="D239">
        <f t="shared" si="9"/>
        <v>0.29000000000000004</v>
      </c>
      <c r="E239">
        <f t="shared" si="10"/>
        <v>-1</v>
      </c>
      <c r="F239">
        <f t="shared" si="11"/>
        <v>-1</v>
      </c>
      <c r="G239">
        <v>-1</v>
      </c>
      <c r="H239">
        <v>-1</v>
      </c>
      <c r="I239">
        <v>1</v>
      </c>
      <c r="K239" t="s">
        <v>124</v>
      </c>
      <c r="L239" t="s">
        <v>397</v>
      </c>
      <c r="N239">
        <v>79</v>
      </c>
      <c r="P239">
        <v>-1</v>
      </c>
    </row>
    <row r="240" spans="1:16" ht="20.100000000000001" customHeight="1">
      <c r="A240" t="s">
        <v>398</v>
      </c>
      <c r="B240">
        <v>1</v>
      </c>
      <c r="C240">
        <f t="shared" si="8"/>
        <v>-1</v>
      </c>
      <c r="D240">
        <f t="shared" si="9"/>
        <v>0.26</v>
      </c>
      <c r="E240">
        <f t="shared" si="10"/>
        <v>1</v>
      </c>
      <c r="F240">
        <f t="shared" si="11"/>
        <v>-1</v>
      </c>
      <c r="G240">
        <v>-1</v>
      </c>
      <c r="H240">
        <v>-1</v>
      </c>
      <c r="I240">
        <v>2</v>
      </c>
      <c r="K240" t="s">
        <v>6</v>
      </c>
      <c r="L240" t="s">
        <v>12</v>
      </c>
      <c r="M240" t="s">
        <v>399</v>
      </c>
      <c r="N240">
        <v>76</v>
      </c>
      <c r="P240">
        <v>-1</v>
      </c>
    </row>
    <row r="241" spans="1:16" ht="20.100000000000001" customHeight="1">
      <c r="A241" t="s">
        <v>400</v>
      </c>
      <c r="B241">
        <v>1</v>
      </c>
      <c r="C241">
        <f t="shared" si="8"/>
        <v>-1</v>
      </c>
      <c r="D241">
        <f t="shared" si="9"/>
        <v>0.25</v>
      </c>
      <c r="E241">
        <f t="shared" si="10"/>
        <v>1</v>
      </c>
      <c r="F241">
        <f t="shared" si="11"/>
        <v>-1</v>
      </c>
      <c r="G241">
        <v>-1</v>
      </c>
      <c r="H241">
        <v>1</v>
      </c>
      <c r="I241">
        <v>2</v>
      </c>
      <c r="K241" t="s">
        <v>6</v>
      </c>
      <c r="L241" t="s">
        <v>20</v>
      </c>
      <c r="M241" t="s">
        <v>401</v>
      </c>
      <c r="N241">
        <v>75</v>
      </c>
      <c r="P241">
        <v>1</v>
      </c>
    </row>
    <row r="242" spans="1:16" ht="20.100000000000001" customHeight="1">
      <c r="A242" t="s">
        <v>402</v>
      </c>
      <c r="B242">
        <v>1</v>
      </c>
      <c r="C242">
        <f t="shared" si="8"/>
        <v>-1</v>
      </c>
      <c r="D242">
        <f t="shared" si="9"/>
        <v>6.9999999999999951E-2</v>
      </c>
      <c r="E242">
        <f t="shared" si="10"/>
        <v>1</v>
      </c>
      <c r="F242">
        <f t="shared" si="11"/>
        <v>-1</v>
      </c>
      <c r="G242">
        <v>1</v>
      </c>
      <c r="H242">
        <v>1</v>
      </c>
      <c r="I242">
        <v>2</v>
      </c>
      <c r="K242" t="s">
        <v>6</v>
      </c>
      <c r="L242" t="s">
        <v>20</v>
      </c>
      <c r="M242" t="s">
        <v>403</v>
      </c>
      <c r="N242">
        <v>57</v>
      </c>
      <c r="P242">
        <v>1</v>
      </c>
    </row>
    <row r="243" spans="1:16" ht="20.100000000000001" customHeight="1">
      <c r="A243" t="s">
        <v>404</v>
      </c>
      <c r="B243">
        <v>1</v>
      </c>
      <c r="C243">
        <f t="shared" si="8"/>
        <v>-1</v>
      </c>
      <c r="D243">
        <f t="shared" si="9"/>
        <v>0.29000000000000004</v>
      </c>
      <c r="E243">
        <f t="shared" si="10"/>
        <v>-1</v>
      </c>
      <c r="F243">
        <f t="shared" si="11"/>
        <v>-1</v>
      </c>
      <c r="G243">
        <v>-1</v>
      </c>
      <c r="H243">
        <v>-1</v>
      </c>
      <c r="I243">
        <v>2</v>
      </c>
      <c r="K243" t="s">
        <v>6</v>
      </c>
      <c r="L243" t="s">
        <v>405</v>
      </c>
      <c r="N243">
        <v>79</v>
      </c>
      <c r="P243">
        <v>-1</v>
      </c>
    </row>
    <row r="244" spans="1:16" ht="20.100000000000001" customHeight="1">
      <c r="A244" t="s">
        <v>406</v>
      </c>
      <c r="B244">
        <v>1</v>
      </c>
      <c r="C244">
        <f t="shared" si="8"/>
        <v>-1</v>
      </c>
      <c r="D244">
        <f t="shared" si="9"/>
        <v>0.29000000000000004</v>
      </c>
      <c r="E244">
        <f t="shared" si="10"/>
        <v>-1</v>
      </c>
      <c r="F244">
        <f t="shared" si="11"/>
        <v>-1</v>
      </c>
      <c r="G244">
        <v>-1</v>
      </c>
      <c r="H244">
        <v>-1</v>
      </c>
      <c r="I244">
        <v>2</v>
      </c>
      <c r="K244" t="s">
        <v>6</v>
      </c>
      <c r="L244" t="s">
        <v>405</v>
      </c>
      <c r="N244">
        <v>79</v>
      </c>
      <c r="P244">
        <v>-1</v>
      </c>
    </row>
    <row r="245" spans="1:16" ht="20.100000000000001" customHeight="1">
      <c r="A245" t="s">
        <v>407</v>
      </c>
      <c r="B245">
        <v>-1</v>
      </c>
      <c r="C245">
        <f t="shared" si="8"/>
        <v>0</v>
      </c>
      <c r="D245">
        <f t="shared" si="9"/>
        <v>0.25</v>
      </c>
      <c r="E245">
        <f t="shared" si="10"/>
        <v>-1</v>
      </c>
      <c r="F245">
        <f t="shared" si="11"/>
        <v>-1</v>
      </c>
      <c r="G245">
        <v>-1</v>
      </c>
      <c r="H245">
        <v>1</v>
      </c>
      <c r="I245">
        <v>1</v>
      </c>
      <c r="K245" t="s">
        <v>124</v>
      </c>
      <c r="L245" t="s">
        <v>408</v>
      </c>
      <c r="M245" t="s">
        <v>409</v>
      </c>
      <c r="N245">
        <v>75</v>
      </c>
      <c r="P245">
        <v>1</v>
      </c>
    </row>
    <row r="246" spans="1:16" ht="20.100000000000001" customHeight="1">
      <c r="A246" t="s">
        <v>410</v>
      </c>
      <c r="B246">
        <v>-1</v>
      </c>
      <c r="C246">
        <f t="shared" si="8"/>
        <v>0</v>
      </c>
      <c r="D246">
        <f t="shared" si="9"/>
        <v>0.25</v>
      </c>
      <c r="E246">
        <f t="shared" si="10"/>
        <v>-1</v>
      </c>
      <c r="F246">
        <f t="shared" si="11"/>
        <v>-1</v>
      </c>
      <c r="G246">
        <v>-1</v>
      </c>
      <c r="H246">
        <v>1</v>
      </c>
      <c r="I246">
        <v>1</v>
      </c>
      <c r="K246" t="s">
        <v>124</v>
      </c>
      <c r="L246" t="s">
        <v>408</v>
      </c>
      <c r="M246" t="s">
        <v>409</v>
      </c>
      <c r="N246">
        <v>75</v>
      </c>
      <c r="P246">
        <v>1</v>
      </c>
    </row>
    <row r="247" spans="1:16" ht="20.100000000000001" customHeight="1">
      <c r="A247" t="s">
        <v>411</v>
      </c>
      <c r="B247">
        <v>-1</v>
      </c>
      <c r="C247">
        <f t="shared" si="8"/>
        <v>0</v>
      </c>
      <c r="D247">
        <f t="shared" si="9"/>
        <v>0.25</v>
      </c>
      <c r="E247">
        <f t="shared" si="10"/>
        <v>-1</v>
      </c>
      <c r="F247">
        <f t="shared" si="11"/>
        <v>-1</v>
      </c>
      <c r="G247">
        <v>-1</v>
      </c>
      <c r="H247">
        <v>1</v>
      </c>
      <c r="I247">
        <v>1</v>
      </c>
      <c r="K247" t="s">
        <v>124</v>
      </c>
      <c r="L247" t="s">
        <v>408</v>
      </c>
      <c r="M247" t="s">
        <v>409</v>
      </c>
      <c r="N247">
        <v>75</v>
      </c>
      <c r="P247">
        <v>1</v>
      </c>
    </row>
    <row r="248" spans="1:16" ht="20.100000000000001" customHeight="1">
      <c r="A248" t="s">
        <v>412</v>
      </c>
      <c r="B248">
        <v>-1</v>
      </c>
      <c r="C248">
        <f t="shared" si="8"/>
        <v>0</v>
      </c>
      <c r="D248">
        <f t="shared" si="9"/>
        <v>0.25</v>
      </c>
      <c r="E248">
        <f t="shared" si="10"/>
        <v>-1</v>
      </c>
      <c r="F248">
        <f t="shared" si="11"/>
        <v>-1</v>
      </c>
      <c r="G248">
        <v>-1</v>
      </c>
      <c r="H248">
        <v>1</v>
      </c>
      <c r="I248">
        <v>1</v>
      </c>
      <c r="K248" t="s">
        <v>124</v>
      </c>
      <c r="L248" t="s">
        <v>408</v>
      </c>
      <c r="M248" t="s">
        <v>409</v>
      </c>
      <c r="N248">
        <v>75</v>
      </c>
      <c r="P248">
        <v>1</v>
      </c>
    </row>
    <row r="249" spans="1:16" ht="20.100000000000001" customHeight="1">
      <c r="A249" t="s">
        <v>413</v>
      </c>
      <c r="B249">
        <v>-1</v>
      </c>
      <c r="C249">
        <f t="shared" si="8"/>
        <v>0</v>
      </c>
      <c r="D249">
        <f t="shared" si="9"/>
        <v>0.25</v>
      </c>
      <c r="E249">
        <f t="shared" si="10"/>
        <v>-1</v>
      </c>
      <c r="F249">
        <f t="shared" si="11"/>
        <v>-1</v>
      </c>
      <c r="G249">
        <v>-1</v>
      </c>
      <c r="H249">
        <v>1</v>
      </c>
      <c r="I249">
        <v>1</v>
      </c>
      <c r="K249" t="s">
        <v>124</v>
      </c>
      <c r="L249" t="s">
        <v>408</v>
      </c>
      <c r="M249" t="s">
        <v>409</v>
      </c>
      <c r="N249">
        <v>75</v>
      </c>
      <c r="P249">
        <v>1</v>
      </c>
    </row>
    <row r="250" spans="1:16" ht="20.100000000000001" customHeight="1">
      <c r="A250" t="s">
        <v>414</v>
      </c>
      <c r="B250">
        <v>-1</v>
      </c>
      <c r="C250">
        <f t="shared" si="8"/>
        <v>0</v>
      </c>
      <c r="D250">
        <f t="shared" si="9"/>
        <v>0.25</v>
      </c>
      <c r="E250">
        <f t="shared" si="10"/>
        <v>-1</v>
      </c>
      <c r="F250">
        <f t="shared" si="11"/>
        <v>-1</v>
      </c>
      <c r="G250">
        <v>-1</v>
      </c>
      <c r="H250">
        <v>1</v>
      </c>
      <c r="I250">
        <v>1</v>
      </c>
      <c r="K250" t="s">
        <v>124</v>
      </c>
      <c r="L250" t="s">
        <v>408</v>
      </c>
      <c r="M250" t="s">
        <v>409</v>
      </c>
      <c r="N250">
        <v>75</v>
      </c>
      <c r="P250">
        <v>1</v>
      </c>
    </row>
    <row r="251" spans="1:16" ht="20.100000000000001" customHeight="1">
      <c r="A251" t="s">
        <v>415</v>
      </c>
      <c r="B251">
        <v>-1</v>
      </c>
      <c r="C251">
        <f t="shared" si="8"/>
        <v>-1</v>
      </c>
      <c r="D251">
        <f t="shared" si="9"/>
        <v>0.31999999999999995</v>
      </c>
      <c r="E251">
        <f t="shared" si="10"/>
        <v>1</v>
      </c>
      <c r="F251">
        <f t="shared" si="11"/>
        <v>-1</v>
      </c>
      <c r="G251">
        <v>-1</v>
      </c>
      <c r="H251">
        <v>-1</v>
      </c>
      <c r="I251">
        <v>2</v>
      </c>
      <c r="K251" t="s">
        <v>6</v>
      </c>
      <c r="L251" t="s">
        <v>341</v>
      </c>
      <c r="M251" t="s">
        <v>416</v>
      </c>
      <c r="N251">
        <v>82</v>
      </c>
      <c r="P251">
        <v>-1</v>
      </c>
    </row>
    <row r="252" spans="1:16" ht="20.100000000000001" customHeight="1">
      <c r="A252" t="s">
        <v>417</v>
      </c>
      <c r="B252">
        <v>-1</v>
      </c>
      <c r="C252">
        <f t="shared" si="8"/>
        <v>-1</v>
      </c>
      <c r="D252">
        <f t="shared" si="9"/>
        <v>0.31999999999999995</v>
      </c>
      <c r="E252">
        <f t="shared" si="10"/>
        <v>1</v>
      </c>
      <c r="F252">
        <f t="shared" si="11"/>
        <v>-1</v>
      </c>
      <c r="G252">
        <v>-1</v>
      </c>
      <c r="H252">
        <v>-1</v>
      </c>
      <c r="I252">
        <v>2</v>
      </c>
      <c r="K252" t="s">
        <v>6</v>
      </c>
      <c r="L252" t="s">
        <v>341</v>
      </c>
      <c r="M252" t="s">
        <v>416</v>
      </c>
      <c r="N252">
        <v>82</v>
      </c>
      <c r="P252">
        <v>-1</v>
      </c>
    </row>
    <row r="253" spans="1:16" ht="20.100000000000001" customHeight="1">
      <c r="A253" t="s">
        <v>418</v>
      </c>
      <c r="B253">
        <v>-1</v>
      </c>
      <c r="C253">
        <f t="shared" si="8"/>
        <v>-1</v>
      </c>
      <c r="D253">
        <f t="shared" si="9"/>
        <v>0.31999999999999995</v>
      </c>
      <c r="E253">
        <f t="shared" si="10"/>
        <v>1</v>
      </c>
      <c r="F253">
        <f t="shared" si="11"/>
        <v>-1</v>
      </c>
      <c r="G253">
        <v>-1</v>
      </c>
      <c r="H253">
        <v>-1</v>
      </c>
      <c r="I253">
        <v>2</v>
      </c>
      <c r="K253" t="s">
        <v>6</v>
      </c>
      <c r="L253" t="s">
        <v>341</v>
      </c>
      <c r="M253" t="s">
        <v>416</v>
      </c>
      <c r="N253">
        <v>82</v>
      </c>
      <c r="P253">
        <v>-1</v>
      </c>
    </row>
    <row r="254" spans="1:16" ht="20.100000000000001" customHeight="1">
      <c r="A254" t="s">
        <v>419</v>
      </c>
      <c r="B254">
        <v>-1</v>
      </c>
      <c r="C254">
        <f t="shared" si="8"/>
        <v>-1</v>
      </c>
      <c r="D254">
        <f t="shared" si="9"/>
        <v>0.31999999999999995</v>
      </c>
      <c r="E254">
        <f t="shared" si="10"/>
        <v>1</v>
      </c>
      <c r="F254">
        <f t="shared" si="11"/>
        <v>-1</v>
      </c>
      <c r="G254">
        <v>-1</v>
      </c>
      <c r="H254">
        <v>-1</v>
      </c>
      <c r="I254">
        <v>2</v>
      </c>
      <c r="K254" t="s">
        <v>6</v>
      </c>
      <c r="L254" t="s">
        <v>341</v>
      </c>
      <c r="M254" t="s">
        <v>416</v>
      </c>
      <c r="N254">
        <v>82</v>
      </c>
      <c r="P254">
        <v>-1</v>
      </c>
    </row>
    <row r="255" spans="1:16" ht="20.100000000000001" customHeight="1">
      <c r="A255" t="s">
        <v>420</v>
      </c>
      <c r="B255">
        <v>-1</v>
      </c>
      <c r="C255">
        <f t="shared" si="8"/>
        <v>-1</v>
      </c>
      <c r="D255">
        <f t="shared" si="9"/>
        <v>0.31999999999999995</v>
      </c>
      <c r="E255">
        <f t="shared" si="10"/>
        <v>1</v>
      </c>
      <c r="F255">
        <f t="shared" si="11"/>
        <v>-1</v>
      </c>
      <c r="G255">
        <v>-1</v>
      </c>
      <c r="H255">
        <v>-1</v>
      </c>
      <c r="I255">
        <v>2</v>
      </c>
      <c r="K255" t="s">
        <v>6</v>
      </c>
      <c r="L255" t="s">
        <v>341</v>
      </c>
      <c r="M255" t="s">
        <v>416</v>
      </c>
      <c r="N255">
        <v>82</v>
      </c>
      <c r="P255">
        <v>-1</v>
      </c>
    </row>
    <row r="256" spans="1:16" ht="20.100000000000001" customHeight="1">
      <c r="A256" t="s">
        <v>421</v>
      </c>
      <c r="B256">
        <v>-1</v>
      </c>
      <c r="C256">
        <f t="shared" si="8"/>
        <v>-1</v>
      </c>
      <c r="D256">
        <f t="shared" si="9"/>
        <v>0.31999999999999995</v>
      </c>
      <c r="E256">
        <f t="shared" si="10"/>
        <v>1</v>
      </c>
      <c r="F256">
        <f t="shared" si="11"/>
        <v>-1</v>
      </c>
      <c r="G256">
        <v>-1</v>
      </c>
      <c r="H256">
        <v>-1</v>
      </c>
      <c r="I256">
        <v>2</v>
      </c>
      <c r="K256" t="s">
        <v>6</v>
      </c>
      <c r="L256" t="s">
        <v>341</v>
      </c>
      <c r="M256" t="s">
        <v>416</v>
      </c>
      <c r="N256">
        <v>82</v>
      </c>
      <c r="P256">
        <v>-1</v>
      </c>
    </row>
    <row r="257" spans="1:16" ht="20.100000000000001" customHeight="1">
      <c r="A257" t="s">
        <v>422</v>
      </c>
      <c r="B257">
        <v>-1</v>
      </c>
      <c r="C257">
        <f t="shared" si="8"/>
        <v>-1</v>
      </c>
      <c r="D257">
        <f t="shared" si="9"/>
        <v>0.31999999999999995</v>
      </c>
      <c r="E257">
        <f t="shared" si="10"/>
        <v>1</v>
      </c>
      <c r="F257">
        <f t="shared" si="11"/>
        <v>-1</v>
      </c>
      <c r="G257">
        <v>-1</v>
      </c>
      <c r="H257">
        <v>-1</v>
      </c>
      <c r="I257">
        <v>2</v>
      </c>
      <c r="K257" t="s">
        <v>6</v>
      </c>
      <c r="L257" t="s">
        <v>341</v>
      </c>
      <c r="M257" t="s">
        <v>416</v>
      </c>
      <c r="N257">
        <v>82</v>
      </c>
      <c r="P257">
        <v>-1</v>
      </c>
    </row>
    <row r="258" spans="1:16" ht="20.100000000000001" customHeight="1">
      <c r="A258" t="s">
        <v>423</v>
      </c>
      <c r="B258">
        <v>-1</v>
      </c>
      <c r="C258">
        <f t="shared" si="8"/>
        <v>-1</v>
      </c>
      <c r="D258">
        <f t="shared" si="9"/>
        <v>0.31999999999999995</v>
      </c>
      <c r="E258">
        <f t="shared" si="10"/>
        <v>1</v>
      </c>
      <c r="F258">
        <f t="shared" si="11"/>
        <v>-1</v>
      </c>
      <c r="G258">
        <v>-1</v>
      </c>
      <c r="H258">
        <v>-1</v>
      </c>
      <c r="I258">
        <v>2</v>
      </c>
      <c r="K258" t="s">
        <v>6</v>
      </c>
      <c r="L258" t="s">
        <v>341</v>
      </c>
      <c r="M258" t="s">
        <v>416</v>
      </c>
      <c r="N258">
        <v>82</v>
      </c>
      <c r="P258">
        <v>-1</v>
      </c>
    </row>
    <row r="259" spans="1:16" ht="20.100000000000001" customHeight="1">
      <c r="A259" t="s">
        <v>424</v>
      </c>
      <c r="B259">
        <v>1</v>
      </c>
      <c r="C259">
        <f t="shared" ref="C259:C322" si="12">IF(K259="White",-1,IF(OR(K259="Black or African American", K259="black"),0, 1))</f>
        <v>-1</v>
      </c>
      <c r="D259">
        <f t="shared" ref="D259:D322" si="13">(N259/100)-0.5</f>
        <v>6.9999999999999951E-2</v>
      </c>
      <c r="E259">
        <f t="shared" ref="E259:E322" si="14">IF(OR(ISNUMBER(SEARCH("cancer", M259)), ISNUMBER(SEARCH("oma", M259)), ISNUMBER(SEARCH("malignant", M259)), ISNUMBER(SEARCH("metastat", M259)), ISNUMBER(SEARCH("ca", M259))), 1, -1)</f>
        <v>-1</v>
      </c>
      <c r="F259">
        <f t="shared" ref="F259:F322" si="15">IF(OR(ISNUMBER(SEARCH("smoking", M259)), ISNUMBER(SEARCH("smoker", M259)), ISNUMBER(SEARCH("smok", M259))), 1, -1)</f>
        <v>-1</v>
      </c>
      <c r="G259">
        <v>1</v>
      </c>
      <c r="H259">
        <v>1</v>
      </c>
      <c r="I259">
        <v>2</v>
      </c>
      <c r="K259" t="s">
        <v>6</v>
      </c>
      <c r="L259" t="s">
        <v>425</v>
      </c>
      <c r="N259">
        <v>57</v>
      </c>
      <c r="P259">
        <v>1</v>
      </c>
    </row>
    <row r="260" spans="1:16" ht="20.100000000000001" customHeight="1">
      <c r="A260" t="s">
        <v>426</v>
      </c>
      <c r="B260">
        <v>-1</v>
      </c>
      <c r="C260">
        <f t="shared" si="12"/>
        <v>-1</v>
      </c>
      <c r="D260">
        <f t="shared" si="13"/>
        <v>0.30000000000000004</v>
      </c>
      <c r="E260">
        <f t="shared" si="14"/>
        <v>-1</v>
      </c>
      <c r="F260">
        <f t="shared" si="15"/>
        <v>-1</v>
      </c>
      <c r="G260">
        <v>-1</v>
      </c>
      <c r="H260">
        <v>-1</v>
      </c>
      <c r="I260">
        <v>2</v>
      </c>
      <c r="K260" t="s">
        <v>6</v>
      </c>
      <c r="L260" t="s">
        <v>427</v>
      </c>
      <c r="N260">
        <v>80</v>
      </c>
      <c r="P260">
        <v>-1</v>
      </c>
    </row>
    <row r="261" spans="1:16" ht="20.100000000000001" customHeight="1">
      <c r="A261" t="s">
        <v>428</v>
      </c>
      <c r="B261">
        <v>-1</v>
      </c>
      <c r="C261">
        <f t="shared" si="12"/>
        <v>-1</v>
      </c>
      <c r="D261">
        <f t="shared" si="13"/>
        <v>0.29000000000000004</v>
      </c>
      <c r="E261">
        <f t="shared" si="14"/>
        <v>-1</v>
      </c>
      <c r="F261">
        <f t="shared" si="15"/>
        <v>-1</v>
      </c>
      <c r="G261">
        <v>-1</v>
      </c>
      <c r="H261">
        <v>1</v>
      </c>
      <c r="I261">
        <v>2</v>
      </c>
      <c r="K261" t="s">
        <v>6</v>
      </c>
      <c r="L261" t="s">
        <v>20</v>
      </c>
      <c r="N261">
        <v>79</v>
      </c>
      <c r="P261">
        <v>1</v>
      </c>
    </row>
    <row r="262" spans="1:16" ht="20.100000000000001" customHeight="1">
      <c r="A262" t="s">
        <v>429</v>
      </c>
      <c r="B262">
        <v>1</v>
      </c>
      <c r="C262">
        <f t="shared" si="12"/>
        <v>1</v>
      </c>
      <c r="D262">
        <f t="shared" si="13"/>
        <v>0.15000000000000002</v>
      </c>
      <c r="E262">
        <f t="shared" si="14"/>
        <v>-1</v>
      </c>
      <c r="F262">
        <f t="shared" si="15"/>
        <v>-1</v>
      </c>
      <c r="G262">
        <v>-1</v>
      </c>
      <c r="H262">
        <v>-1</v>
      </c>
      <c r="I262">
        <v>2</v>
      </c>
      <c r="K262" t="s">
        <v>15</v>
      </c>
      <c r="L262" t="s">
        <v>430</v>
      </c>
      <c r="N262">
        <v>65</v>
      </c>
      <c r="P262">
        <v>-1</v>
      </c>
    </row>
    <row r="263" spans="1:16" ht="20.100000000000001" customHeight="1">
      <c r="A263" t="s">
        <v>431</v>
      </c>
      <c r="B263">
        <v>-1</v>
      </c>
      <c r="C263">
        <f t="shared" si="12"/>
        <v>-1</v>
      </c>
      <c r="D263">
        <f t="shared" si="13"/>
        <v>0.20999999999999996</v>
      </c>
      <c r="E263">
        <f t="shared" si="14"/>
        <v>1</v>
      </c>
      <c r="F263">
        <f t="shared" si="15"/>
        <v>-1</v>
      </c>
      <c r="G263">
        <v>1</v>
      </c>
      <c r="H263">
        <v>1</v>
      </c>
      <c r="I263">
        <v>1</v>
      </c>
      <c r="K263" t="s">
        <v>6</v>
      </c>
      <c r="L263" t="s">
        <v>153</v>
      </c>
      <c r="M263" t="s">
        <v>34</v>
      </c>
      <c r="N263">
        <v>71</v>
      </c>
      <c r="P263">
        <v>1</v>
      </c>
    </row>
    <row r="264" spans="1:16" ht="20.100000000000001" customHeight="1">
      <c r="A264" t="s">
        <v>432</v>
      </c>
      <c r="B264">
        <v>-1</v>
      </c>
      <c r="C264">
        <f t="shared" si="12"/>
        <v>-1</v>
      </c>
      <c r="D264">
        <f t="shared" si="13"/>
        <v>0.14000000000000001</v>
      </c>
      <c r="E264">
        <f t="shared" si="14"/>
        <v>-1</v>
      </c>
      <c r="F264">
        <f t="shared" si="15"/>
        <v>-1</v>
      </c>
      <c r="G264">
        <v>-1</v>
      </c>
      <c r="H264">
        <v>-1</v>
      </c>
      <c r="I264">
        <v>1</v>
      </c>
      <c r="K264" t="s">
        <v>6</v>
      </c>
      <c r="L264" t="s">
        <v>433</v>
      </c>
      <c r="M264">
        <v>2</v>
      </c>
      <c r="N264">
        <v>64</v>
      </c>
      <c r="P264">
        <v>-1</v>
      </c>
    </row>
    <row r="265" spans="1:16" ht="20.100000000000001" customHeight="1">
      <c r="A265" t="s">
        <v>434</v>
      </c>
      <c r="B265">
        <v>-1</v>
      </c>
      <c r="C265">
        <f t="shared" si="12"/>
        <v>-1</v>
      </c>
      <c r="D265">
        <f t="shared" si="13"/>
        <v>0.12</v>
      </c>
      <c r="E265">
        <f t="shared" si="14"/>
        <v>1</v>
      </c>
      <c r="F265">
        <f t="shared" si="15"/>
        <v>-1</v>
      </c>
      <c r="G265">
        <v>-1</v>
      </c>
      <c r="H265">
        <v>-1</v>
      </c>
      <c r="I265">
        <v>2</v>
      </c>
      <c r="K265" t="s">
        <v>6</v>
      </c>
      <c r="L265" t="s">
        <v>25</v>
      </c>
      <c r="M265" t="s">
        <v>435</v>
      </c>
      <c r="N265">
        <v>62</v>
      </c>
      <c r="P265">
        <v>-1</v>
      </c>
    </row>
    <row r="266" spans="1:16" ht="20.100000000000001" customHeight="1">
      <c r="A266" t="s">
        <v>436</v>
      </c>
      <c r="B266">
        <v>-1</v>
      </c>
      <c r="C266">
        <f t="shared" si="12"/>
        <v>-1</v>
      </c>
      <c r="D266">
        <f t="shared" si="13"/>
        <v>0.12</v>
      </c>
      <c r="E266">
        <f t="shared" si="14"/>
        <v>1</v>
      </c>
      <c r="F266">
        <f t="shared" si="15"/>
        <v>-1</v>
      </c>
      <c r="G266">
        <v>-1</v>
      </c>
      <c r="H266">
        <v>-1</v>
      </c>
      <c r="I266">
        <v>2</v>
      </c>
      <c r="K266" t="s">
        <v>6</v>
      </c>
      <c r="L266" t="s">
        <v>25</v>
      </c>
      <c r="M266" t="s">
        <v>435</v>
      </c>
      <c r="N266">
        <v>62</v>
      </c>
      <c r="P266">
        <v>-1</v>
      </c>
    </row>
    <row r="267" spans="1:16" ht="20.100000000000001" customHeight="1">
      <c r="A267" t="s">
        <v>437</v>
      </c>
      <c r="B267">
        <v>-1</v>
      </c>
      <c r="C267">
        <f t="shared" si="12"/>
        <v>-1</v>
      </c>
      <c r="D267">
        <f t="shared" si="13"/>
        <v>0.12</v>
      </c>
      <c r="E267">
        <f t="shared" si="14"/>
        <v>1</v>
      </c>
      <c r="F267">
        <f t="shared" si="15"/>
        <v>-1</v>
      </c>
      <c r="G267">
        <v>-1</v>
      </c>
      <c r="H267">
        <v>-1</v>
      </c>
      <c r="I267">
        <v>2</v>
      </c>
      <c r="K267" t="s">
        <v>6</v>
      </c>
      <c r="L267" t="s">
        <v>25</v>
      </c>
      <c r="M267" t="s">
        <v>435</v>
      </c>
      <c r="N267">
        <v>62</v>
      </c>
      <c r="P267">
        <v>-1</v>
      </c>
    </row>
    <row r="268" spans="1:16" ht="20.100000000000001" customHeight="1">
      <c r="A268" t="s">
        <v>438</v>
      </c>
      <c r="B268">
        <v>1</v>
      </c>
      <c r="C268">
        <f t="shared" si="12"/>
        <v>-1</v>
      </c>
      <c r="D268">
        <f t="shared" si="13"/>
        <v>0.32999999999999996</v>
      </c>
      <c r="E268">
        <f t="shared" si="14"/>
        <v>1</v>
      </c>
      <c r="F268">
        <f t="shared" si="15"/>
        <v>-1</v>
      </c>
      <c r="G268">
        <v>-1</v>
      </c>
      <c r="H268">
        <v>-1</v>
      </c>
      <c r="I268">
        <v>2</v>
      </c>
      <c r="K268" t="s">
        <v>6</v>
      </c>
      <c r="L268" t="s">
        <v>25</v>
      </c>
      <c r="M268" t="s">
        <v>439</v>
      </c>
      <c r="N268">
        <v>83</v>
      </c>
      <c r="P268">
        <v>-1</v>
      </c>
    </row>
    <row r="269" spans="1:16" ht="20.100000000000001" customHeight="1">
      <c r="A269" t="s">
        <v>440</v>
      </c>
      <c r="B269">
        <v>-1</v>
      </c>
      <c r="C269">
        <f t="shared" si="12"/>
        <v>0</v>
      </c>
      <c r="D269">
        <f t="shared" si="13"/>
        <v>0.20999999999999996</v>
      </c>
      <c r="E269">
        <f t="shared" si="14"/>
        <v>1</v>
      </c>
      <c r="F269">
        <f t="shared" si="15"/>
        <v>1</v>
      </c>
      <c r="G269">
        <v>1</v>
      </c>
      <c r="H269">
        <v>1</v>
      </c>
      <c r="I269">
        <v>2</v>
      </c>
      <c r="K269" t="s">
        <v>124</v>
      </c>
      <c r="L269" t="s">
        <v>331</v>
      </c>
      <c r="M269" t="s">
        <v>441</v>
      </c>
      <c r="N269">
        <v>71</v>
      </c>
      <c r="P269">
        <v>1</v>
      </c>
    </row>
    <row r="270" spans="1:16" ht="20.100000000000001" customHeight="1">
      <c r="A270" t="s">
        <v>442</v>
      </c>
      <c r="B270">
        <v>-1</v>
      </c>
      <c r="C270">
        <f t="shared" si="12"/>
        <v>0</v>
      </c>
      <c r="D270">
        <f t="shared" si="13"/>
        <v>0.22999999999999998</v>
      </c>
      <c r="E270">
        <f t="shared" si="14"/>
        <v>-1</v>
      </c>
      <c r="F270">
        <f t="shared" si="15"/>
        <v>-1</v>
      </c>
      <c r="G270">
        <v>-1</v>
      </c>
      <c r="H270">
        <v>1</v>
      </c>
      <c r="I270">
        <v>2</v>
      </c>
      <c r="K270" t="s">
        <v>124</v>
      </c>
      <c r="L270" t="s">
        <v>25</v>
      </c>
      <c r="N270">
        <v>73</v>
      </c>
      <c r="P270">
        <v>1</v>
      </c>
    </row>
    <row r="271" spans="1:16" ht="20.100000000000001" customHeight="1">
      <c r="A271" t="s">
        <v>443</v>
      </c>
      <c r="B271">
        <v>-1</v>
      </c>
      <c r="C271">
        <f t="shared" si="12"/>
        <v>0</v>
      </c>
      <c r="D271">
        <f t="shared" si="13"/>
        <v>0.27</v>
      </c>
      <c r="E271">
        <f t="shared" si="14"/>
        <v>-1</v>
      </c>
      <c r="F271">
        <f t="shared" si="15"/>
        <v>-1</v>
      </c>
      <c r="G271">
        <v>-1</v>
      </c>
      <c r="H271">
        <v>1</v>
      </c>
      <c r="I271">
        <v>2</v>
      </c>
      <c r="K271" t="s">
        <v>124</v>
      </c>
      <c r="L271" t="s">
        <v>444</v>
      </c>
      <c r="N271">
        <v>77</v>
      </c>
      <c r="P271">
        <v>1</v>
      </c>
    </row>
    <row r="272" spans="1:16" ht="20.100000000000001" customHeight="1">
      <c r="A272" t="s">
        <v>445</v>
      </c>
      <c r="B272">
        <v>-1</v>
      </c>
      <c r="C272">
        <f t="shared" si="12"/>
        <v>-1</v>
      </c>
      <c r="D272">
        <f t="shared" si="13"/>
        <v>0.18000000000000005</v>
      </c>
      <c r="E272">
        <f t="shared" si="14"/>
        <v>-1</v>
      </c>
      <c r="F272">
        <f t="shared" si="15"/>
        <v>-1</v>
      </c>
      <c r="G272">
        <v>-1</v>
      </c>
      <c r="H272">
        <v>1</v>
      </c>
      <c r="I272">
        <v>1</v>
      </c>
      <c r="K272" t="s">
        <v>6</v>
      </c>
      <c r="L272" t="s">
        <v>446</v>
      </c>
      <c r="N272">
        <v>68</v>
      </c>
      <c r="P272">
        <v>1</v>
      </c>
    </row>
    <row r="273" spans="1:16" ht="20.100000000000001" customHeight="1">
      <c r="A273" t="s">
        <v>447</v>
      </c>
      <c r="B273">
        <v>1</v>
      </c>
      <c r="C273">
        <f t="shared" si="12"/>
        <v>-1</v>
      </c>
      <c r="D273">
        <f t="shared" si="13"/>
        <v>0.39</v>
      </c>
      <c r="E273">
        <f t="shared" si="14"/>
        <v>-1</v>
      </c>
      <c r="F273">
        <f t="shared" si="15"/>
        <v>-1</v>
      </c>
      <c r="G273">
        <v>-1</v>
      </c>
      <c r="H273">
        <v>1</v>
      </c>
      <c r="I273">
        <v>2</v>
      </c>
      <c r="K273" t="s">
        <v>6</v>
      </c>
      <c r="L273" t="s">
        <v>448</v>
      </c>
      <c r="M273" t="s">
        <v>449</v>
      </c>
      <c r="N273">
        <v>89</v>
      </c>
      <c r="P273">
        <v>1</v>
      </c>
    </row>
    <row r="274" spans="1:16" ht="20.100000000000001" customHeight="1">
      <c r="A274" t="s">
        <v>450</v>
      </c>
      <c r="B274">
        <v>-1</v>
      </c>
      <c r="C274">
        <f t="shared" si="12"/>
        <v>-1</v>
      </c>
      <c r="D274">
        <f t="shared" si="13"/>
        <v>0.28000000000000003</v>
      </c>
      <c r="E274">
        <f t="shared" si="14"/>
        <v>1</v>
      </c>
      <c r="F274">
        <f t="shared" si="15"/>
        <v>-1</v>
      </c>
      <c r="G274">
        <v>-1</v>
      </c>
      <c r="H274">
        <v>1</v>
      </c>
      <c r="I274">
        <v>1</v>
      </c>
      <c r="K274" t="s">
        <v>6</v>
      </c>
      <c r="L274" t="s">
        <v>451</v>
      </c>
      <c r="M274" t="s">
        <v>452</v>
      </c>
      <c r="N274">
        <v>78</v>
      </c>
      <c r="P274">
        <v>1</v>
      </c>
    </row>
    <row r="275" spans="1:16" ht="20.100000000000001" customHeight="1">
      <c r="A275" t="s">
        <v>453</v>
      </c>
      <c r="B275">
        <v>1</v>
      </c>
      <c r="C275">
        <f t="shared" si="12"/>
        <v>-1</v>
      </c>
      <c r="D275">
        <f t="shared" si="13"/>
        <v>0.18999999999999995</v>
      </c>
      <c r="E275">
        <f t="shared" si="14"/>
        <v>-1</v>
      </c>
      <c r="F275">
        <f t="shared" si="15"/>
        <v>-1</v>
      </c>
      <c r="G275">
        <v>-1</v>
      </c>
      <c r="H275">
        <v>-1</v>
      </c>
      <c r="I275">
        <v>2</v>
      </c>
      <c r="K275" t="s">
        <v>6</v>
      </c>
      <c r="L275" t="s">
        <v>20</v>
      </c>
      <c r="N275">
        <v>69</v>
      </c>
      <c r="P275">
        <v>-1</v>
      </c>
    </row>
    <row r="276" spans="1:16" ht="20.100000000000001" customHeight="1">
      <c r="A276" t="s">
        <v>454</v>
      </c>
      <c r="B276">
        <v>1</v>
      </c>
      <c r="C276">
        <f t="shared" si="12"/>
        <v>-1</v>
      </c>
      <c r="D276">
        <f t="shared" si="13"/>
        <v>4.0000000000000036E-2</v>
      </c>
      <c r="E276">
        <f t="shared" si="14"/>
        <v>1</v>
      </c>
      <c r="F276">
        <f t="shared" si="15"/>
        <v>-1</v>
      </c>
      <c r="G276">
        <v>-1</v>
      </c>
      <c r="H276">
        <v>-1</v>
      </c>
      <c r="I276">
        <v>2</v>
      </c>
      <c r="K276" t="s">
        <v>6</v>
      </c>
      <c r="L276" t="s">
        <v>20</v>
      </c>
      <c r="M276" t="s">
        <v>455</v>
      </c>
      <c r="N276">
        <v>54</v>
      </c>
      <c r="P276">
        <v>-1</v>
      </c>
    </row>
    <row r="277" spans="1:16" ht="20.100000000000001" customHeight="1">
      <c r="A277" t="s">
        <v>456</v>
      </c>
      <c r="B277">
        <v>1</v>
      </c>
      <c r="C277">
        <f t="shared" si="12"/>
        <v>1</v>
      </c>
      <c r="D277">
        <f t="shared" si="13"/>
        <v>-2.0000000000000018E-2</v>
      </c>
      <c r="E277">
        <f t="shared" si="14"/>
        <v>-1</v>
      </c>
      <c r="F277">
        <f t="shared" si="15"/>
        <v>-1</v>
      </c>
      <c r="G277">
        <v>-1</v>
      </c>
      <c r="H277">
        <v>-1</v>
      </c>
      <c r="I277">
        <v>1</v>
      </c>
      <c r="K277" t="s">
        <v>157</v>
      </c>
      <c r="L277" t="s">
        <v>457</v>
      </c>
      <c r="M277" t="s">
        <v>458</v>
      </c>
      <c r="N277">
        <v>48</v>
      </c>
      <c r="P277">
        <v>-1</v>
      </c>
    </row>
    <row r="278" spans="1:16" ht="20.100000000000001" customHeight="1">
      <c r="A278" t="s">
        <v>459</v>
      </c>
      <c r="B278">
        <v>1</v>
      </c>
      <c r="C278">
        <f t="shared" si="12"/>
        <v>0</v>
      </c>
      <c r="D278">
        <f t="shared" si="13"/>
        <v>8.9999999999999969E-2</v>
      </c>
      <c r="E278">
        <f t="shared" si="14"/>
        <v>-1</v>
      </c>
      <c r="F278">
        <f t="shared" si="15"/>
        <v>-1</v>
      </c>
      <c r="G278">
        <v>1</v>
      </c>
      <c r="H278">
        <v>1</v>
      </c>
      <c r="I278">
        <v>2</v>
      </c>
      <c r="K278" t="s">
        <v>124</v>
      </c>
      <c r="L278" t="s">
        <v>20</v>
      </c>
      <c r="M278" t="s">
        <v>460</v>
      </c>
      <c r="N278">
        <v>59</v>
      </c>
      <c r="P278">
        <v>1</v>
      </c>
    </row>
    <row r="279" spans="1:16" ht="20.100000000000001" customHeight="1">
      <c r="A279" t="s">
        <v>461</v>
      </c>
      <c r="B279">
        <v>1</v>
      </c>
      <c r="C279">
        <f t="shared" si="12"/>
        <v>-1</v>
      </c>
      <c r="D279">
        <f t="shared" si="13"/>
        <v>0.18000000000000005</v>
      </c>
      <c r="E279">
        <f t="shared" si="14"/>
        <v>1</v>
      </c>
      <c r="F279">
        <f t="shared" si="15"/>
        <v>-1</v>
      </c>
      <c r="G279">
        <v>1</v>
      </c>
      <c r="H279">
        <v>1</v>
      </c>
      <c r="I279">
        <v>2</v>
      </c>
      <c r="K279" t="s">
        <v>6</v>
      </c>
      <c r="L279" t="s">
        <v>25</v>
      </c>
      <c r="M279" t="s">
        <v>462</v>
      </c>
      <c r="N279">
        <v>68</v>
      </c>
      <c r="P279">
        <v>1</v>
      </c>
    </row>
    <row r="280" spans="1:16" ht="20.100000000000001" customHeight="1">
      <c r="A280" t="s">
        <v>463</v>
      </c>
      <c r="B280">
        <v>1</v>
      </c>
      <c r="C280">
        <f t="shared" si="12"/>
        <v>-1</v>
      </c>
      <c r="D280">
        <f t="shared" si="13"/>
        <v>0.29000000000000004</v>
      </c>
      <c r="E280">
        <f t="shared" si="14"/>
        <v>-1</v>
      </c>
      <c r="F280">
        <f t="shared" si="15"/>
        <v>-1</v>
      </c>
      <c r="G280">
        <v>1</v>
      </c>
      <c r="H280">
        <v>1</v>
      </c>
      <c r="I280">
        <v>2</v>
      </c>
      <c r="K280" t="s">
        <v>6</v>
      </c>
      <c r="L280" t="s">
        <v>25</v>
      </c>
      <c r="N280">
        <v>79</v>
      </c>
      <c r="P280">
        <v>1</v>
      </c>
    </row>
    <row r="281" spans="1:16" ht="20.100000000000001" customHeight="1">
      <c r="A281" t="s">
        <v>464</v>
      </c>
      <c r="B281">
        <v>1</v>
      </c>
      <c r="C281">
        <f t="shared" si="12"/>
        <v>-1</v>
      </c>
      <c r="D281">
        <f t="shared" si="13"/>
        <v>0.14000000000000001</v>
      </c>
      <c r="E281">
        <f t="shared" si="14"/>
        <v>-1</v>
      </c>
      <c r="F281">
        <f t="shared" si="15"/>
        <v>-1</v>
      </c>
      <c r="G281">
        <v>-1</v>
      </c>
      <c r="H281">
        <v>-1</v>
      </c>
      <c r="I281">
        <v>2</v>
      </c>
      <c r="K281" t="s">
        <v>6</v>
      </c>
      <c r="L281" t="s">
        <v>12</v>
      </c>
      <c r="N281">
        <v>64</v>
      </c>
      <c r="P281">
        <v>-1</v>
      </c>
    </row>
    <row r="282" spans="1:16" ht="20.100000000000001" customHeight="1">
      <c r="A282" t="s">
        <v>465</v>
      </c>
      <c r="B282">
        <v>1</v>
      </c>
      <c r="C282">
        <f t="shared" si="12"/>
        <v>1</v>
      </c>
      <c r="D282">
        <f t="shared" si="13"/>
        <v>0.26</v>
      </c>
      <c r="E282">
        <f t="shared" si="14"/>
        <v>1</v>
      </c>
      <c r="F282">
        <f t="shared" si="15"/>
        <v>-1</v>
      </c>
      <c r="G282">
        <v>1</v>
      </c>
      <c r="H282">
        <v>1</v>
      </c>
      <c r="I282">
        <v>2</v>
      </c>
      <c r="K282" t="s">
        <v>466</v>
      </c>
      <c r="L282" t="s">
        <v>467</v>
      </c>
      <c r="M282" t="s">
        <v>468</v>
      </c>
      <c r="N282">
        <v>76</v>
      </c>
      <c r="P282">
        <v>1</v>
      </c>
    </row>
    <row r="283" spans="1:16" ht="20.100000000000001" customHeight="1">
      <c r="A283" t="s">
        <v>469</v>
      </c>
      <c r="B283">
        <v>-1</v>
      </c>
      <c r="C283">
        <f t="shared" si="12"/>
        <v>-1</v>
      </c>
      <c r="D283">
        <f t="shared" si="13"/>
        <v>3.0000000000000027E-2</v>
      </c>
      <c r="E283">
        <f t="shared" si="14"/>
        <v>-1</v>
      </c>
      <c r="F283">
        <f t="shared" si="15"/>
        <v>-1</v>
      </c>
      <c r="G283">
        <v>-1</v>
      </c>
      <c r="H283">
        <v>-1</v>
      </c>
      <c r="I283">
        <v>2</v>
      </c>
      <c r="K283" t="s">
        <v>6</v>
      </c>
      <c r="L283" t="s">
        <v>470</v>
      </c>
      <c r="N283">
        <v>53</v>
      </c>
      <c r="P283">
        <v>-1</v>
      </c>
    </row>
    <row r="284" spans="1:16" ht="20.100000000000001" customHeight="1">
      <c r="A284" t="s">
        <v>471</v>
      </c>
      <c r="B284">
        <v>1</v>
      </c>
      <c r="C284">
        <f t="shared" si="12"/>
        <v>-1</v>
      </c>
      <c r="D284">
        <f t="shared" si="13"/>
        <v>0.22999999999999998</v>
      </c>
      <c r="E284">
        <f t="shared" si="14"/>
        <v>-1</v>
      </c>
      <c r="F284">
        <f t="shared" si="15"/>
        <v>-1</v>
      </c>
      <c r="G284">
        <v>-1</v>
      </c>
      <c r="H284">
        <v>1</v>
      </c>
      <c r="I284">
        <v>2</v>
      </c>
      <c r="K284" t="s">
        <v>6</v>
      </c>
      <c r="L284" t="s">
        <v>472</v>
      </c>
      <c r="N284">
        <v>73</v>
      </c>
      <c r="P284">
        <v>1</v>
      </c>
    </row>
    <row r="285" spans="1:16" ht="20.100000000000001" customHeight="1">
      <c r="A285" t="s">
        <v>473</v>
      </c>
      <c r="B285">
        <v>-1</v>
      </c>
      <c r="C285">
        <f t="shared" si="12"/>
        <v>0</v>
      </c>
      <c r="D285">
        <f t="shared" si="13"/>
        <v>0.30000000000000004</v>
      </c>
      <c r="E285">
        <f t="shared" si="14"/>
        <v>-1</v>
      </c>
      <c r="F285">
        <f t="shared" si="15"/>
        <v>-1</v>
      </c>
      <c r="G285">
        <v>-1</v>
      </c>
      <c r="H285">
        <v>1</v>
      </c>
      <c r="I285">
        <v>2</v>
      </c>
      <c r="K285" t="s">
        <v>124</v>
      </c>
      <c r="L285" t="s">
        <v>474</v>
      </c>
      <c r="M285" t="s">
        <v>236</v>
      </c>
      <c r="N285">
        <v>80</v>
      </c>
      <c r="P285">
        <v>1</v>
      </c>
    </row>
    <row r="286" spans="1:16" ht="20.100000000000001" customHeight="1">
      <c r="A286" t="s">
        <v>475</v>
      </c>
      <c r="B286">
        <v>-1</v>
      </c>
      <c r="C286">
        <f t="shared" si="12"/>
        <v>1</v>
      </c>
      <c r="D286">
        <f t="shared" si="13"/>
        <v>0.21999999999999997</v>
      </c>
      <c r="E286">
        <f t="shared" si="14"/>
        <v>-1</v>
      </c>
      <c r="F286">
        <f t="shared" si="15"/>
        <v>-1</v>
      </c>
      <c r="G286">
        <v>-1</v>
      </c>
      <c r="H286">
        <v>-1</v>
      </c>
      <c r="I286">
        <v>2</v>
      </c>
      <c r="K286" t="s">
        <v>82</v>
      </c>
      <c r="L286" t="s">
        <v>476</v>
      </c>
      <c r="N286">
        <v>72</v>
      </c>
      <c r="P286">
        <v>-1</v>
      </c>
    </row>
    <row r="287" spans="1:16" ht="20.100000000000001" customHeight="1">
      <c r="A287" t="s">
        <v>477</v>
      </c>
      <c r="B287">
        <v>-1</v>
      </c>
      <c r="C287">
        <f t="shared" si="12"/>
        <v>-1</v>
      </c>
      <c r="D287">
        <f t="shared" si="13"/>
        <v>0.14000000000000001</v>
      </c>
      <c r="E287">
        <f t="shared" si="14"/>
        <v>-1</v>
      </c>
      <c r="F287">
        <f t="shared" si="15"/>
        <v>-1</v>
      </c>
      <c r="G287">
        <v>-1</v>
      </c>
      <c r="H287">
        <v>-1</v>
      </c>
      <c r="I287">
        <v>2</v>
      </c>
      <c r="K287" t="s">
        <v>6</v>
      </c>
      <c r="L287" t="s">
        <v>470</v>
      </c>
      <c r="M287" t="s">
        <v>236</v>
      </c>
      <c r="N287">
        <v>64</v>
      </c>
      <c r="P287">
        <v>-1</v>
      </c>
    </row>
    <row r="288" spans="1:16" ht="20.100000000000001" customHeight="1">
      <c r="A288" t="s">
        <v>478</v>
      </c>
      <c r="B288">
        <v>1</v>
      </c>
      <c r="C288">
        <f t="shared" si="12"/>
        <v>1</v>
      </c>
      <c r="D288">
        <f t="shared" si="13"/>
        <v>0.26</v>
      </c>
      <c r="E288">
        <f t="shared" si="14"/>
        <v>-1</v>
      </c>
      <c r="F288">
        <f t="shared" si="15"/>
        <v>-1</v>
      </c>
      <c r="G288">
        <v>-1</v>
      </c>
      <c r="H288">
        <v>1</v>
      </c>
      <c r="I288">
        <v>1</v>
      </c>
      <c r="K288" t="s">
        <v>43</v>
      </c>
      <c r="L288" t="s">
        <v>479</v>
      </c>
      <c r="N288">
        <v>76</v>
      </c>
      <c r="P288">
        <v>1</v>
      </c>
    </row>
    <row r="289" spans="1:16" ht="20.100000000000001" customHeight="1">
      <c r="A289" t="s">
        <v>480</v>
      </c>
      <c r="B289">
        <v>1</v>
      </c>
      <c r="C289">
        <f t="shared" si="12"/>
        <v>0</v>
      </c>
      <c r="D289">
        <f t="shared" si="13"/>
        <v>9.9999999999999978E-2</v>
      </c>
      <c r="E289">
        <f t="shared" si="14"/>
        <v>-1</v>
      </c>
      <c r="F289">
        <f t="shared" si="15"/>
        <v>-1</v>
      </c>
      <c r="G289">
        <v>-1</v>
      </c>
      <c r="H289">
        <v>-1</v>
      </c>
      <c r="I289">
        <v>2</v>
      </c>
      <c r="K289" t="s">
        <v>124</v>
      </c>
      <c r="L289" t="s">
        <v>20</v>
      </c>
      <c r="N289">
        <v>60</v>
      </c>
      <c r="P289">
        <v>-1</v>
      </c>
    </row>
    <row r="290" spans="1:16" ht="20.100000000000001" customHeight="1">
      <c r="A290" t="s">
        <v>481</v>
      </c>
      <c r="B290">
        <v>1</v>
      </c>
      <c r="C290">
        <f t="shared" si="12"/>
        <v>-1</v>
      </c>
      <c r="D290">
        <f t="shared" si="13"/>
        <v>-3.999999999999998E-2</v>
      </c>
      <c r="E290">
        <f t="shared" si="14"/>
        <v>1</v>
      </c>
      <c r="F290">
        <f t="shared" si="15"/>
        <v>-1</v>
      </c>
      <c r="G290">
        <v>-1</v>
      </c>
      <c r="H290">
        <v>-1</v>
      </c>
      <c r="I290">
        <v>1</v>
      </c>
      <c r="K290" t="s">
        <v>6</v>
      </c>
      <c r="L290" t="s">
        <v>482</v>
      </c>
      <c r="M290" t="s">
        <v>483</v>
      </c>
      <c r="N290">
        <v>46</v>
      </c>
      <c r="P290">
        <v>-1</v>
      </c>
    </row>
    <row r="291" spans="1:16" ht="20.100000000000001" customHeight="1">
      <c r="A291" t="s">
        <v>484</v>
      </c>
      <c r="B291">
        <v>1</v>
      </c>
      <c r="C291">
        <f t="shared" si="12"/>
        <v>-1</v>
      </c>
      <c r="D291">
        <f t="shared" si="13"/>
        <v>-3.999999999999998E-2</v>
      </c>
      <c r="E291">
        <f t="shared" si="14"/>
        <v>1</v>
      </c>
      <c r="F291">
        <f t="shared" si="15"/>
        <v>-1</v>
      </c>
      <c r="G291">
        <v>-1</v>
      </c>
      <c r="H291">
        <v>-1</v>
      </c>
      <c r="I291">
        <v>1</v>
      </c>
      <c r="K291" t="s">
        <v>6</v>
      </c>
      <c r="L291" t="s">
        <v>482</v>
      </c>
      <c r="M291" t="s">
        <v>483</v>
      </c>
      <c r="N291">
        <v>46</v>
      </c>
      <c r="P291">
        <v>-1</v>
      </c>
    </row>
    <row r="292" spans="1:16" ht="20.100000000000001" customHeight="1">
      <c r="A292" t="s">
        <v>485</v>
      </c>
      <c r="B292">
        <v>1</v>
      </c>
      <c r="C292">
        <f t="shared" si="12"/>
        <v>-1</v>
      </c>
      <c r="D292">
        <f t="shared" si="13"/>
        <v>-3.999999999999998E-2</v>
      </c>
      <c r="E292">
        <f t="shared" si="14"/>
        <v>1</v>
      </c>
      <c r="F292">
        <f t="shared" si="15"/>
        <v>-1</v>
      </c>
      <c r="G292">
        <v>-1</v>
      </c>
      <c r="H292">
        <v>-1</v>
      </c>
      <c r="I292">
        <v>1</v>
      </c>
      <c r="K292" t="s">
        <v>6</v>
      </c>
      <c r="L292" t="s">
        <v>482</v>
      </c>
      <c r="M292" t="s">
        <v>483</v>
      </c>
      <c r="N292">
        <v>46</v>
      </c>
      <c r="P292">
        <v>-1</v>
      </c>
    </row>
    <row r="293" spans="1:16" ht="20.100000000000001" customHeight="1">
      <c r="A293" t="s">
        <v>486</v>
      </c>
      <c r="B293">
        <v>1</v>
      </c>
      <c r="C293">
        <f t="shared" si="12"/>
        <v>-1</v>
      </c>
      <c r="D293">
        <f t="shared" si="13"/>
        <v>-3.999999999999998E-2</v>
      </c>
      <c r="E293">
        <f t="shared" si="14"/>
        <v>1</v>
      </c>
      <c r="F293">
        <f t="shared" si="15"/>
        <v>-1</v>
      </c>
      <c r="G293">
        <v>-1</v>
      </c>
      <c r="H293">
        <v>-1</v>
      </c>
      <c r="I293">
        <v>1</v>
      </c>
      <c r="K293" t="s">
        <v>6</v>
      </c>
      <c r="L293" t="s">
        <v>482</v>
      </c>
      <c r="M293" t="s">
        <v>483</v>
      </c>
      <c r="N293">
        <v>46</v>
      </c>
      <c r="P293">
        <v>-1</v>
      </c>
    </row>
    <row r="294" spans="1:16" ht="20.100000000000001" customHeight="1">
      <c r="A294" t="s">
        <v>487</v>
      </c>
      <c r="B294">
        <v>1</v>
      </c>
      <c r="C294">
        <f t="shared" si="12"/>
        <v>-1</v>
      </c>
      <c r="D294">
        <f t="shared" si="13"/>
        <v>-3.999999999999998E-2</v>
      </c>
      <c r="E294">
        <f t="shared" si="14"/>
        <v>1</v>
      </c>
      <c r="F294">
        <f t="shared" si="15"/>
        <v>-1</v>
      </c>
      <c r="G294">
        <v>-1</v>
      </c>
      <c r="H294">
        <v>-1</v>
      </c>
      <c r="I294">
        <v>1</v>
      </c>
      <c r="K294" t="s">
        <v>6</v>
      </c>
      <c r="L294" t="s">
        <v>482</v>
      </c>
      <c r="M294" t="s">
        <v>483</v>
      </c>
      <c r="N294">
        <v>46</v>
      </c>
      <c r="P294">
        <v>-1</v>
      </c>
    </row>
    <row r="295" spans="1:16" ht="20.100000000000001" customHeight="1">
      <c r="A295" t="s">
        <v>488</v>
      </c>
      <c r="B295">
        <v>-1</v>
      </c>
      <c r="C295">
        <f t="shared" si="12"/>
        <v>-1</v>
      </c>
      <c r="D295">
        <f t="shared" si="13"/>
        <v>0.15000000000000002</v>
      </c>
      <c r="E295">
        <f t="shared" si="14"/>
        <v>1</v>
      </c>
      <c r="F295">
        <f t="shared" si="15"/>
        <v>-1</v>
      </c>
      <c r="G295">
        <v>-1</v>
      </c>
      <c r="H295">
        <v>-1</v>
      </c>
      <c r="I295">
        <v>1</v>
      </c>
      <c r="K295" t="s">
        <v>6</v>
      </c>
      <c r="L295" t="s">
        <v>489</v>
      </c>
      <c r="M295" t="s">
        <v>490</v>
      </c>
      <c r="N295">
        <v>65</v>
      </c>
      <c r="P295">
        <v>-1</v>
      </c>
    </row>
    <row r="296" spans="1:16" ht="20.100000000000001" customHeight="1">
      <c r="A296" t="s">
        <v>491</v>
      </c>
      <c r="B296">
        <v>-1</v>
      </c>
      <c r="C296">
        <f t="shared" si="12"/>
        <v>-1</v>
      </c>
      <c r="D296">
        <f t="shared" si="13"/>
        <v>8.9999999999999969E-2</v>
      </c>
      <c r="E296">
        <f t="shared" si="14"/>
        <v>-1</v>
      </c>
      <c r="F296">
        <f t="shared" si="15"/>
        <v>-1</v>
      </c>
      <c r="G296">
        <v>-1</v>
      </c>
      <c r="H296">
        <v>-1</v>
      </c>
      <c r="I296">
        <v>1</v>
      </c>
      <c r="K296" t="s">
        <v>6</v>
      </c>
      <c r="L296" t="s">
        <v>492</v>
      </c>
      <c r="N296">
        <v>59</v>
      </c>
      <c r="P296">
        <v>-1</v>
      </c>
    </row>
    <row r="297" spans="1:16" ht="20.100000000000001" customHeight="1">
      <c r="A297" t="s">
        <v>493</v>
      </c>
      <c r="B297">
        <v>1</v>
      </c>
      <c r="C297">
        <f t="shared" si="12"/>
        <v>0</v>
      </c>
      <c r="D297">
        <f t="shared" si="13"/>
        <v>0.30000000000000004</v>
      </c>
      <c r="E297">
        <f t="shared" si="14"/>
        <v>-1</v>
      </c>
      <c r="F297">
        <f t="shared" si="15"/>
        <v>-1</v>
      </c>
      <c r="G297">
        <v>-1</v>
      </c>
      <c r="H297">
        <v>-1</v>
      </c>
      <c r="I297">
        <v>1</v>
      </c>
      <c r="K297" t="s">
        <v>124</v>
      </c>
      <c r="L297" t="s">
        <v>494</v>
      </c>
      <c r="N297">
        <v>80</v>
      </c>
      <c r="P297">
        <v>-1</v>
      </c>
    </row>
    <row r="298" spans="1:16" ht="20.100000000000001" customHeight="1">
      <c r="A298" t="s">
        <v>495</v>
      </c>
      <c r="B298">
        <v>1</v>
      </c>
      <c r="C298">
        <f t="shared" si="12"/>
        <v>-1</v>
      </c>
      <c r="D298">
        <f t="shared" si="13"/>
        <v>9.9999999999999978E-2</v>
      </c>
      <c r="E298">
        <f t="shared" si="14"/>
        <v>-1</v>
      </c>
      <c r="F298">
        <f t="shared" si="15"/>
        <v>-1</v>
      </c>
      <c r="G298">
        <v>-1</v>
      </c>
      <c r="H298">
        <v>-1</v>
      </c>
      <c r="I298">
        <v>1</v>
      </c>
      <c r="K298" t="s">
        <v>6</v>
      </c>
      <c r="L298" t="s">
        <v>496</v>
      </c>
      <c r="N298">
        <v>60</v>
      </c>
      <c r="P298">
        <v>-1</v>
      </c>
    </row>
    <row r="299" spans="1:16" ht="20.100000000000001" customHeight="1">
      <c r="A299" t="s">
        <v>497</v>
      </c>
      <c r="B299">
        <v>-1</v>
      </c>
      <c r="C299">
        <f t="shared" si="12"/>
        <v>-1</v>
      </c>
      <c r="D299">
        <f t="shared" si="13"/>
        <v>8.9999999999999969E-2</v>
      </c>
      <c r="E299">
        <f t="shared" si="14"/>
        <v>-1</v>
      </c>
      <c r="F299">
        <f t="shared" si="15"/>
        <v>1</v>
      </c>
      <c r="G299">
        <v>-1</v>
      </c>
      <c r="H299">
        <v>-1</v>
      </c>
      <c r="I299">
        <v>1</v>
      </c>
      <c r="K299" t="s">
        <v>6</v>
      </c>
      <c r="L299" t="s">
        <v>498</v>
      </c>
      <c r="M299" t="s">
        <v>41</v>
      </c>
      <c r="N299">
        <v>59</v>
      </c>
      <c r="P299">
        <v>-1</v>
      </c>
    </row>
    <row r="300" spans="1:16" ht="20.100000000000001" customHeight="1">
      <c r="A300" t="s">
        <v>499</v>
      </c>
      <c r="B300">
        <v>-1</v>
      </c>
      <c r="C300">
        <f t="shared" si="12"/>
        <v>-1</v>
      </c>
      <c r="D300">
        <f t="shared" si="13"/>
        <v>0.20999999999999996</v>
      </c>
      <c r="E300">
        <f t="shared" si="14"/>
        <v>1</v>
      </c>
      <c r="F300">
        <f t="shared" si="15"/>
        <v>-1</v>
      </c>
      <c r="G300">
        <v>-1</v>
      </c>
      <c r="H300">
        <v>-1</v>
      </c>
      <c r="I300">
        <v>2</v>
      </c>
      <c r="K300" t="s">
        <v>6</v>
      </c>
      <c r="L300" t="s">
        <v>500</v>
      </c>
      <c r="M300" t="s">
        <v>501</v>
      </c>
      <c r="N300">
        <v>71</v>
      </c>
      <c r="P300">
        <v>-1</v>
      </c>
    </row>
    <row r="301" spans="1:16" ht="20.100000000000001" customHeight="1">
      <c r="A301" t="s">
        <v>502</v>
      </c>
      <c r="B301">
        <v>-1</v>
      </c>
      <c r="C301">
        <f t="shared" si="12"/>
        <v>-1</v>
      </c>
      <c r="D301">
        <f t="shared" si="13"/>
        <v>0.20999999999999996</v>
      </c>
      <c r="E301">
        <f t="shared" si="14"/>
        <v>1</v>
      </c>
      <c r="F301">
        <f t="shared" si="15"/>
        <v>-1</v>
      </c>
      <c r="G301">
        <v>-1</v>
      </c>
      <c r="H301">
        <v>-1</v>
      </c>
      <c r="I301">
        <v>2</v>
      </c>
      <c r="K301" t="s">
        <v>6</v>
      </c>
      <c r="L301" t="s">
        <v>500</v>
      </c>
      <c r="M301" t="s">
        <v>501</v>
      </c>
      <c r="N301">
        <v>71</v>
      </c>
      <c r="P301">
        <v>-1</v>
      </c>
    </row>
    <row r="302" spans="1:16" ht="20.100000000000001" customHeight="1">
      <c r="A302" t="s">
        <v>503</v>
      </c>
      <c r="B302">
        <v>-1</v>
      </c>
      <c r="C302">
        <f t="shared" si="12"/>
        <v>-1</v>
      </c>
      <c r="D302">
        <f t="shared" si="13"/>
        <v>0.20999999999999996</v>
      </c>
      <c r="E302">
        <f t="shared" si="14"/>
        <v>1</v>
      </c>
      <c r="F302">
        <f t="shared" si="15"/>
        <v>-1</v>
      </c>
      <c r="G302">
        <v>-1</v>
      </c>
      <c r="H302">
        <v>-1</v>
      </c>
      <c r="I302">
        <v>2</v>
      </c>
      <c r="K302" t="s">
        <v>6</v>
      </c>
      <c r="L302" t="s">
        <v>500</v>
      </c>
      <c r="M302" t="s">
        <v>501</v>
      </c>
      <c r="N302">
        <v>71</v>
      </c>
      <c r="P302">
        <v>-1</v>
      </c>
    </row>
    <row r="303" spans="1:16" ht="20.100000000000001" customHeight="1">
      <c r="A303" t="s">
        <v>504</v>
      </c>
      <c r="B303">
        <v>-1</v>
      </c>
      <c r="C303">
        <f t="shared" si="12"/>
        <v>-1</v>
      </c>
      <c r="D303">
        <f t="shared" si="13"/>
        <v>0.20999999999999996</v>
      </c>
      <c r="E303">
        <f t="shared" si="14"/>
        <v>1</v>
      </c>
      <c r="F303">
        <f t="shared" si="15"/>
        <v>-1</v>
      </c>
      <c r="G303">
        <v>-1</v>
      </c>
      <c r="H303">
        <v>-1</v>
      </c>
      <c r="I303">
        <v>2</v>
      </c>
      <c r="K303" t="s">
        <v>6</v>
      </c>
      <c r="L303" t="s">
        <v>500</v>
      </c>
      <c r="M303" t="s">
        <v>501</v>
      </c>
      <c r="N303">
        <v>71</v>
      </c>
      <c r="P303">
        <v>-1</v>
      </c>
    </row>
    <row r="304" spans="1:16" ht="20.100000000000001" customHeight="1">
      <c r="A304" t="s">
        <v>505</v>
      </c>
      <c r="B304">
        <v>-1</v>
      </c>
      <c r="C304">
        <f t="shared" si="12"/>
        <v>1</v>
      </c>
      <c r="D304">
        <f t="shared" si="13"/>
        <v>-2.0000000000000018E-2</v>
      </c>
      <c r="E304">
        <f t="shared" si="14"/>
        <v>-1</v>
      </c>
      <c r="F304">
        <f t="shared" si="15"/>
        <v>-1</v>
      </c>
      <c r="G304">
        <v>-1</v>
      </c>
      <c r="H304">
        <v>-1</v>
      </c>
      <c r="I304">
        <v>1</v>
      </c>
      <c r="K304" t="s">
        <v>15</v>
      </c>
      <c r="L304" t="s">
        <v>506</v>
      </c>
      <c r="N304">
        <v>48</v>
      </c>
      <c r="P304">
        <v>-1</v>
      </c>
    </row>
    <row r="305" spans="1:16" ht="20.100000000000001" customHeight="1">
      <c r="A305" t="s">
        <v>507</v>
      </c>
      <c r="B305">
        <v>-1</v>
      </c>
      <c r="C305">
        <f t="shared" si="12"/>
        <v>1</v>
      </c>
      <c r="D305">
        <f t="shared" si="13"/>
        <v>-2.0000000000000018E-2</v>
      </c>
      <c r="E305">
        <f t="shared" si="14"/>
        <v>-1</v>
      </c>
      <c r="F305">
        <f t="shared" si="15"/>
        <v>-1</v>
      </c>
      <c r="G305">
        <v>-1</v>
      </c>
      <c r="H305">
        <v>-1</v>
      </c>
      <c r="I305">
        <v>1</v>
      </c>
      <c r="K305" t="s">
        <v>15</v>
      </c>
      <c r="L305" t="s">
        <v>506</v>
      </c>
      <c r="N305">
        <v>48</v>
      </c>
      <c r="P305">
        <v>-1</v>
      </c>
    </row>
    <row r="306" spans="1:16" ht="20.100000000000001" customHeight="1">
      <c r="A306" t="s">
        <v>508</v>
      </c>
      <c r="B306">
        <v>-1</v>
      </c>
      <c r="C306">
        <f t="shared" si="12"/>
        <v>1</v>
      </c>
      <c r="D306">
        <f t="shared" si="13"/>
        <v>-2.0000000000000018E-2</v>
      </c>
      <c r="E306">
        <f t="shared" si="14"/>
        <v>-1</v>
      </c>
      <c r="F306">
        <f t="shared" si="15"/>
        <v>-1</v>
      </c>
      <c r="G306">
        <v>-1</v>
      </c>
      <c r="H306">
        <v>-1</v>
      </c>
      <c r="I306">
        <v>1</v>
      </c>
      <c r="K306" t="s">
        <v>15</v>
      </c>
      <c r="L306" t="s">
        <v>506</v>
      </c>
      <c r="N306">
        <v>48</v>
      </c>
      <c r="P306">
        <v>-1</v>
      </c>
    </row>
    <row r="307" spans="1:16" ht="20.100000000000001" customHeight="1">
      <c r="A307" t="s">
        <v>509</v>
      </c>
      <c r="B307">
        <v>1</v>
      </c>
      <c r="C307">
        <f t="shared" si="12"/>
        <v>-1</v>
      </c>
      <c r="D307">
        <f t="shared" si="13"/>
        <v>0.29000000000000004</v>
      </c>
      <c r="E307">
        <f t="shared" si="14"/>
        <v>-1</v>
      </c>
      <c r="F307">
        <f t="shared" si="15"/>
        <v>-1</v>
      </c>
      <c r="G307">
        <v>-1</v>
      </c>
      <c r="H307">
        <v>1</v>
      </c>
      <c r="I307">
        <v>2</v>
      </c>
      <c r="K307" t="s">
        <v>6</v>
      </c>
      <c r="L307" t="s">
        <v>20</v>
      </c>
      <c r="N307">
        <v>79</v>
      </c>
      <c r="P307">
        <v>1</v>
      </c>
    </row>
    <row r="308" spans="1:16" ht="20.100000000000001" customHeight="1">
      <c r="A308" t="s">
        <v>510</v>
      </c>
      <c r="B308">
        <v>1</v>
      </c>
      <c r="C308">
        <f t="shared" si="12"/>
        <v>-1</v>
      </c>
      <c r="D308">
        <f t="shared" si="13"/>
        <v>0.21999999999999997</v>
      </c>
      <c r="E308">
        <f t="shared" si="14"/>
        <v>-1</v>
      </c>
      <c r="F308">
        <f t="shared" si="15"/>
        <v>-1</v>
      </c>
      <c r="G308">
        <v>-1</v>
      </c>
      <c r="H308">
        <v>1</v>
      </c>
      <c r="I308">
        <v>2</v>
      </c>
      <c r="K308" t="s">
        <v>6</v>
      </c>
      <c r="L308" t="s">
        <v>20</v>
      </c>
      <c r="N308">
        <v>72</v>
      </c>
      <c r="P308">
        <v>1</v>
      </c>
    </row>
    <row r="309" spans="1:16" ht="20.100000000000001" customHeight="1">
      <c r="A309" t="s">
        <v>511</v>
      </c>
      <c r="B309">
        <v>-1</v>
      </c>
      <c r="C309">
        <f t="shared" si="12"/>
        <v>0</v>
      </c>
      <c r="D309">
        <f t="shared" si="13"/>
        <v>3.0000000000000027E-2</v>
      </c>
      <c r="E309">
        <f t="shared" si="14"/>
        <v>-1</v>
      </c>
      <c r="F309">
        <f t="shared" si="15"/>
        <v>-1</v>
      </c>
      <c r="G309">
        <v>1</v>
      </c>
      <c r="H309">
        <v>1</v>
      </c>
      <c r="I309">
        <v>2</v>
      </c>
      <c r="K309" t="s">
        <v>124</v>
      </c>
      <c r="L309" t="s">
        <v>12</v>
      </c>
      <c r="N309">
        <v>53</v>
      </c>
      <c r="P309">
        <v>1</v>
      </c>
    </row>
    <row r="310" spans="1:16" ht="20.100000000000001" customHeight="1">
      <c r="A310" t="s">
        <v>512</v>
      </c>
      <c r="B310">
        <v>1</v>
      </c>
      <c r="C310">
        <f t="shared" si="12"/>
        <v>-1</v>
      </c>
      <c r="D310">
        <f t="shared" si="13"/>
        <v>0.15000000000000002</v>
      </c>
      <c r="E310">
        <f t="shared" si="14"/>
        <v>-1</v>
      </c>
      <c r="F310">
        <f t="shared" si="15"/>
        <v>1</v>
      </c>
      <c r="G310">
        <v>-1</v>
      </c>
      <c r="H310">
        <v>-1</v>
      </c>
      <c r="I310">
        <v>2</v>
      </c>
      <c r="K310" t="s">
        <v>6</v>
      </c>
      <c r="L310" t="s">
        <v>513</v>
      </c>
      <c r="M310" t="s">
        <v>514</v>
      </c>
      <c r="N310">
        <v>65</v>
      </c>
      <c r="P310">
        <v>-1</v>
      </c>
    </row>
    <row r="311" spans="1:16" ht="20.100000000000001" customHeight="1">
      <c r="A311" t="s">
        <v>515</v>
      </c>
      <c r="B311">
        <v>-1</v>
      </c>
      <c r="C311">
        <f t="shared" si="12"/>
        <v>0</v>
      </c>
      <c r="D311">
        <f t="shared" si="13"/>
        <v>5.0000000000000044E-2</v>
      </c>
      <c r="E311">
        <f t="shared" si="14"/>
        <v>1</v>
      </c>
      <c r="F311">
        <f t="shared" si="15"/>
        <v>-1</v>
      </c>
      <c r="G311">
        <v>1</v>
      </c>
      <c r="H311">
        <v>-1</v>
      </c>
      <c r="I311">
        <v>2</v>
      </c>
      <c r="K311" t="s">
        <v>124</v>
      </c>
      <c r="L311" t="s">
        <v>331</v>
      </c>
      <c r="M311" t="s">
        <v>516</v>
      </c>
      <c r="N311">
        <v>55</v>
      </c>
      <c r="P311">
        <v>-1</v>
      </c>
    </row>
    <row r="312" spans="1:16" ht="20.100000000000001" customHeight="1">
      <c r="A312" t="s">
        <v>517</v>
      </c>
      <c r="B312">
        <v>-1</v>
      </c>
      <c r="C312">
        <f t="shared" si="12"/>
        <v>0</v>
      </c>
      <c r="D312">
        <f t="shared" si="13"/>
        <v>5.0000000000000044E-2</v>
      </c>
      <c r="E312">
        <f t="shared" si="14"/>
        <v>1</v>
      </c>
      <c r="F312">
        <f t="shared" si="15"/>
        <v>-1</v>
      </c>
      <c r="G312">
        <v>1</v>
      </c>
      <c r="H312">
        <v>-1</v>
      </c>
      <c r="I312">
        <v>2</v>
      </c>
      <c r="K312" t="s">
        <v>124</v>
      </c>
      <c r="L312" t="s">
        <v>331</v>
      </c>
      <c r="M312" t="s">
        <v>516</v>
      </c>
      <c r="N312">
        <v>55</v>
      </c>
      <c r="P312">
        <v>-1</v>
      </c>
    </row>
    <row r="313" spans="1:16" ht="20.100000000000001" customHeight="1">
      <c r="A313" t="s">
        <v>518</v>
      </c>
      <c r="B313">
        <v>-1</v>
      </c>
      <c r="C313">
        <f t="shared" si="12"/>
        <v>0</v>
      </c>
      <c r="D313">
        <f t="shared" si="13"/>
        <v>5.0000000000000044E-2</v>
      </c>
      <c r="E313">
        <f t="shared" si="14"/>
        <v>-1</v>
      </c>
      <c r="F313">
        <f t="shared" si="15"/>
        <v>-1</v>
      </c>
      <c r="G313">
        <v>-1</v>
      </c>
      <c r="H313">
        <v>-1</v>
      </c>
      <c r="I313">
        <v>2</v>
      </c>
      <c r="K313" t="s">
        <v>124</v>
      </c>
      <c r="L313" t="s">
        <v>20</v>
      </c>
      <c r="N313">
        <v>55</v>
      </c>
      <c r="P313">
        <v>-1</v>
      </c>
    </row>
    <row r="314" spans="1:16" ht="20.100000000000001" customHeight="1">
      <c r="A314" t="s">
        <v>519</v>
      </c>
      <c r="B314">
        <v>-1</v>
      </c>
      <c r="C314">
        <f t="shared" si="12"/>
        <v>1</v>
      </c>
      <c r="D314">
        <f t="shared" si="13"/>
        <v>3.0000000000000027E-2</v>
      </c>
      <c r="E314">
        <f t="shared" si="14"/>
        <v>-1</v>
      </c>
      <c r="F314">
        <f t="shared" si="15"/>
        <v>-1</v>
      </c>
      <c r="G314">
        <v>-1</v>
      </c>
      <c r="H314">
        <v>-1</v>
      </c>
      <c r="I314">
        <v>1</v>
      </c>
      <c r="K314" t="s">
        <v>15</v>
      </c>
      <c r="L314" t="s">
        <v>47</v>
      </c>
      <c r="N314">
        <v>53</v>
      </c>
      <c r="P314">
        <v>-1</v>
      </c>
    </row>
    <row r="315" spans="1:16" ht="20.100000000000001" customHeight="1">
      <c r="A315" t="s">
        <v>520</v>
      </c>
      <c r="B315">
        <v>-1</v>
      </c>
      <c r="C315">
        <f t="shared" si="12"/>
        <v>-1</v>
      </c>
      <c r="D315">
        <f t="shared" si="13"/>
        <v>0.26</v>
      </c>
      <c r="E315">
        <f t="shared" si="14"/>
        <v>-1</v>
      </c>
      <c r="F315">
        <f t="shared" si="15"/>
        <v>1</v>
      </c>
      <c r="G315">
        <v>-1</v>
      </c>
      <c r="H315">
        <v>-1</v>
      </c>
      <c r="I315">
        <v>2</v>
      </c>
      <c r="K315" t="s">
        <v>6</v>
      </c>
      <c r="L315" t="s">
        <v>331</v>
      </c>
      <c r="M315" t="s">
        <v>521</v>
      </c>
      <c r="N315">
        <v>76</v>
      </c>
      <c r="P315">
        <v>-1</v>
      </c>
    </row>
    <row r="316" spans="1:16" ht="20.100000000000001" customHeight="1">
      <c r="A316" t="s">
        <v>522</v>
      </c>
      <c r="B316">
        <v>1</v>
      </c>
      <c r="C316">
        <f t="shared" si="12"/>
        <v>-1</v>
      </c>
      <c r="D316">
        <f t="shared" si="13"/>
        <v>0.29000000000000004</v>
      </c>
      <c r="E316">
        <f t="shared" si="14"/>
        <v>-1</v>
      </c>
      <c r="F316">
        <f t="shared" si="15"/>
        <v>-1</v>
      </c>
      <c r="G316">
        <v>-1</v>
      </c>
      <c r="H316">
        <v>1</v>
      </c>
      <c r="I316">
        <v>2</v>
      </c>
      <c r="K316" t="s">
        <v>6</v>
      </c>
      <c r="L316" t="s">
        <v>20</v>
      </c>
      <c r="N316">
        <v>79</v>
      </c>
      <c r="P316">
        <v>1</v>
      </c>
    </row>
    <row r="317" spans="1:16" ht="20.100000000000001" customHeight="1">
      <c r="A317" t="s">
        <v>523</v>
      </c>
      <c r="B317">
        <v>1</v>
      </c>
      <c r="C317">
        <f t="shared" si="12"/>
        <v>0</v>
      </c>
      <c r="D317">
        <f t="shared" si="13"/>
        <v>0.18999999999999995</v>
      </c>
      <c r="E317">
        <f t="shared" si="14"/>
        <v>-1</v>
      </c>
      <c r="F317">
        <f t="shared" si="15"/>
        <v>-1</v>
      </c>
      <c r="G317">
        <v>-1</v>
      </c>
      <c r="H317">
        <v>-1</v>
      </c>
      <c r="I317">
        <v>1</v>
      </c>
      <c r="K317" t="s">
        <v>124</v>
      </c>
      <c r="L317" t="s">
        <v>524</v>
      </c>
      <c r="N317">
        <v>69</v>
      </c>
      <c r="P317">
        <v>-1</v>
      </c>
    </row>
    <row r="318" spans="1:16" ht="20.100000000000001" customHeight="1">
      <c r="A318" t="s">
        <v>525</v>
      </c>
      <c r="B318">
        <v>-1</v>
      </c>
      <c r="C318">
        <f t="shared" si="12"/>
        <v>-1</v>
      </c>
      <c r="D318">
        <f t="shared" si="13"/>
        <v>0.22999999999999998</v>
      </c>
      <c r="E318">
        <f t="shared" si="14"/>
        <v>-1</v>
      </c>
      <c r="F318">
        <f t="shared" si="15"/>
        <v>-1</v>
      </c>
      <c r="G318">
        <v>1</v>
      </c>
      <c r="H318">
        <v>-1</v>
      </c>
      <c r="I318">
        <v>2</v>
      </c>
      <c r="K318" t="s">
        <v>6</v>
      </c>
      <c r="L318" t="s">
        <v>20</v>
      </c>
      <c r="N318">
        <v>73</v>
      </c>
      <c r="P318">
        <v>-1</v>
      </c>
    </row>
    <row r="319" spans="1:16" ht="20.100000000000001" customHeight="1">
      <c r="A319" t="s">
        <v>526</v>
      </c>
      <c r="B319">
        <v>1</v>
      </c>
      <c r="C319">
        <f t="shared" si="12"/>
        <v>-1</v>
      </c>
      <c r="D319">
        <f t="shared" si="13"/>
        <v>2.0000000000000018E-2</v>
      </c>
      <c r="E319">
        <f t="shared" si="14"/>
        <v>-1</v>
      </c>
      <c r="F319">
        <f t="shared" si="15"/>
        <v>-1</v>
      </c>
      <c r="G319">
        <v>-1</v>
      </c>
      <c r="H319">
        <v>-1</v>
      </c>
      <c r="I319">
        <v>1</v>
      </c>
      <c r="K319" t="s">
        <v>6</v>
      </c>
      <c r="L319" t="s">
        <v>527</v>
      </c>
      <c r="N319">
        <v>52</v>
      </c>
      <c r="P319">
        <v>-1</v>
      </c>
    </row>
    <row r="320" spans="1:16" ht="20.100000000000001" customHeight="1">
      <c r="A320" t="s">
        <v>528</v>
      </c>
      <c r="B320">
        <v>1</v>
      </c>
      <c r="C320">
        <f t="shared" si="12"/>
        <v>-1</v>
      </c>
      <c r="D320">
        <f t="shared" si="13"/>
        <v>0.25</v>
      </c>
      <c r="E320">
        <f t="shared" si="14"/>
        <v>-1</v>
      </c>
      <c r="F320">
        <f t="shared" si="15"/>
        <v>-1</v>
      </c>
      <c r="G320">
        <v>-1</v>
      </c>
      <c r="H320">
        <v>-1</v>
      </c>
      <c r="I320">
        <v>2</v>
      </c>
      <c r="K320" t="s">
        <v>6</v>
      </c>
      <c r="L320" t="s">
        <v>529</v>
      </c>
      <c r="M320" t="s">
        <v>530</v>
      </c>
      <c r="N320">
        <v>75</v>
      </c>
      <c r="P320">
        <v>-1</v>
      </c>
    </row>
    <row r="321" spans="1:16" ht="20.100000000000001" customHeight="1">
      <c r="A321" t="s">
        <v>531</v>
      </c>
      <c r="B321">
        <v>1</v>
      </c>
      <c r="C321">
        <f t="shared" si="12"/>
        <v>-1</v>
      </c>
      <c r="D321">
        <f t="shared" si="13"/>
        <v>0.25</v>
      </c>
      <c r="E321">
        <f t="shared" si="14"/>
        <v>-1</v>
      </c>
      <c r="F321">
        <f t="shared" si="15"/>
        <v>-1</v>
      </c>
      <c r="G321">
        <v>-1</v>
      </c>
      <c r="H321">
        <v>-1</v>
      </c>
      <c r="I321">
        <v>2</v>
      </c>
      <c r="K321" t="s">
        <v>6</v>
      </c>
      <c r="L321" t="s">
        <v>529</v>
      </c>
      <c r="M321" t="s">
        <v>530</v>
      </c>
      <c r="N321">
        <v>75</v>
      </c>
      <c r="P321">
        <v>-1</v>
      </c>
    </row>
    <row r="322" spans="1:16" ht="20.100000000000001" customHeight="1">
      <c r="A322" t="s">
        <v>532</v>
      </c>
      <c r="B322">
        <v>1</v>
      </c>
      <c r="C322">
        <f t="shared" si="12"/>
        <v>-1</v>
      </c>
      <c r="D322">
        <f t="shared" si="13"/>
        <v>0.25</v>
      </c>
      <c r="E322">
        <f t="shared" si="14"/>
        <v>-1</v>
      </c>
      <c r="F322">
        <f t="shared" si="15"/>
        <v>-1</v>
      </c>
      <c r="G322">
        <v>-1</v>
      </c>
      <c r="H322">
        <v>-1</v>
      </c>
      <c r="I322">
        <v>2</v>
      </c>
      <c r="K322" t="s">
        <v>6</v>
      </c>
      <c r="L322" t="s">
        <v>529</v>
      </c>
      <c r="M322" t="s">
        <v>530</v>
      </c>
      <c r="N322">
        <v>75</v>
      </c>
      <c r="P322">
        <v>-1</v>
      </c>
    </row>
    <row r="323" spans="1:16" ht="20.100000000000001" customHeight="1">
      <c r="A323" t="s">
        <v>533</v>
      </c>
      <c r="B323">
        <v>-1</v>
      </c>
      <c r="C323">
        <f t="shared" ref="C323:C386" si="16">IF(K323="White",-1,IF(OR(K323="Black or African American", K323="black"),0, 1))</f>
        <v>1</v>
      </c>
      <c r="D323">
        <f t="shared" ref="D323:D386" si="17">(N323/100)-0.5</f>
        <v>0.10999999999999999</v>
      </c>
      <c r="E323">
        <f t="shared" ref="E323:E386" si="18">IF(OR(ISNUMBER(SEARCH("cancer", M323)), ISNUMBER(SEARCH("oma", M323)), ISNUMBER(SEARCH("malignant", M323)), ISNUMBER(SEARCH("metastat", M323)), ISNUMBER(SEARCH("ca", M323))), 1, -1)</f>
        <v>-1</v>
      </c>
      <c r="F323">
        <f t="shared" ref="F323:F386" si="19">IF(OR(ISNUMBER(SEARCH("smoking", M323)), ISNUMBER(SEARCH("smoker", M323)), ISNUMBER(SEARCH("smok", M323))), 1, -1)</f>
        <v>-1</v>
      </c>
      <c r="G323">
        <v>1</v>
      </c>
      <c r="H323">
        <v>1</v>
      </c>
      <c r="I323">
        <v>2</v>
      </c>
      <c r="K323" t="s">
        <v>15</v>
      </c>
      <c r="L323" t="s">
        <v>25</v>
      </c>
      <c r="N323">
        <v>61</v>
      </c>
      <c r="P323">
        <v>1</v>
      </c>
    </row>
    <row r="324" spans="1:16" ht="20.100000000000001" customHeight="1">
      <c r="A324" t="s">
        <v>534</v>
      </c>
      <c r="B324">
        <v>-1</v>
      </c>
      <c r="C324">
        <f t="shared" si="16"/>
        <v>1</v>
      </c>
      <c r="D324">
        <f t="shared" si="17"/>
        <v>0.10999999999999999</v>
      </c>
      <c r="E324">
        <f t="shared" si="18"/>
        <v>-1</v>
      </c>
      <c r="F324">
        <f t="shared" si="19"/>
        <v>-1</v>
      </c>
      <c r="G324">
        <v>1</v>
      </c>
      <c r="H324">
        <v>1</v>
      </c>
      <c r="I324">
        <v>2</v>
      </c>
      <c r="K324" t="s">
        <v>15</v>
      </c>
      <c r="L324" t="s">
        <v>25</v>
      </c>
      <c r="N324">
        <v>61</v>
      </c>
      <c r="P324">
        <v>1</v>
      </c>
    </row>
    <row r="325" spans="1:16" ht="20.100000000000001" customHeight="1">
      <c r="A325" t="s">
        <v>535</v>
      </c>
      <c r="B325">
        <v>-1</v>
      </c>
      <c r="C325">
        <f t="shared" si="16"/>
        <v>0</v>
      </c>
      <c r="D325">
        <f t="shared" si="17"/>
        <v>-1.0000000000000009E-2</v>
      </c>
      <c r="E325">
        <f t="shared" si="18"/>
        <v>-1</v>
      </c>
      <c r="F325">
        <f t="shared" si="19"/>
        <v>1</v>
      </c>
      <c r="G325">
        <v>-1</v>
      </c>
      <c r="H325">
        <v>1</v>
      </c>
      <c r="I325">
        <v>2</v>
      </c>
      <c r="K325" t="s">
        <v>124</v>
      </c>
      <c r="L325" t="s">
        <v>536</v>
      </c>
      <c r="M325" t="s">
        <v>23</v>
      </c>
      <c r="N325">
        <v>49</v>
      </c>
      <c r="P325">
        <v>1</v>
      </c>
    </row>
    <row r="326" spans="1:16" ht="20.100000000000001" customHeight="1">
      <c r="A326" t="s">
        <v>537</v>
      </c>
      <c r="B326">
        <v>-1</v>
      </c>
      <c r="C326">
        <f t="shared" si="16"/>
        <v>0</v>
      </c>
      <c r="D326">
        <f t="shared" si="17"/>
        <v>-1.0000000000000009E-2</v>
      </c>
      <c r="E326">
        <f t="shared" si="18"/>
        <v>-1</v>
      </c>
      <c r="F326">
        <f t="shared" si="19"/>
        <v>1</v>
      </c>
      <c r="G326">
        <v>-1</v>
      </c>
      <c r="H326">
        <v>1</v>
      </c>
      <c r="I326">
        <v>2</v>
      </c>
      <c r="K326" t="s">
        <v>124</v>
      </c>
      <c r="L326" t="s">
        <v>536</v>
      </c>
      <c r="M326" t="s">
        <v>23</v>
      </c>
      <c r="N326">
        <v>49</v>
      </c>
      <c r="P326">
        <v>1</v>
      </c>
    </row>
    <row r="327" spans="1:16" ht="20.100000000000001" customHeight="1">
      <c r="A327" t="s">
        <v>538</v>
      </c>
      <c r="B327">
        <v>-1</v>
      </c>
      <c r="C327">
        <f t="shared" si="16"/>
        <v>0</v>
      </c>
      <c r="D327">
        <f t="shared" si="17"/>
        <v>0.31999999999999995</v>
      </c>
      <c r="E327">
        <f t="shared" si="18"/>
        <v>-1</v>
      </c>
      <c r="F327">
        <f t="shared" si="19"/>
        <v>-1</v>
      </c>
      <c r="G327">
        <v>1</v>
      </c>
      <c r="H327">
        <v>1</v>
      </c>
      <c r="I327">
        <v>2</v>
      </c>
      <c r="K327" t="s">
        <v>46</v>
      </c>
      <c r="L327" t="s">
        <v>539</v>
      </c>
      <c r="N327">
        <v>82</v>
      </c>
      <c r="P327">
        <v>1</v>
      </c>
    </row>
    <row r="328" spans="1:16" ht="20.100000000000001" customHeight="1">
      <c r="A328" t="s">
        <v>540</v>
      </c>
      <c r="B328">
        <v>-1</v>
      </c>
      <c r="C328">
        <f t="shared" si="16"/>
        <v>0</v>
      </c>
      <c r="D328">
        <f t="shared" si="17"/>
        <v>0.31999999999999995</v>
      </c>
      <c r="E328">
        <f t="shared" si="18"/>
        <v>-1</v>
      </c>
      <c r="F328">
        <f t="shared" si="19"/>
        <v>-1</v>
      </c>
      <c r="G328">
        <v>1</v>
      </c>
      <c r="H328">
        <v>1</v>
      </c>
      <c r="I328">
        <v>2</v>
      </c>
      <c r="K328" t="s">
        <v>46</v>
      </c>
      <c r="L328" t="s">
        <v>539</v>
      </c>
      <c r="N328">
        <v>82</v>
      </c>
      <c r="P328">
        <v>1</v>
      </c>
    </row>
    <row r="329" spans="1:16" ht="20.100000000000001" customHeight="1">
      <c r="A329" t="s">
        <v>541</v>
      </c>
      <c r="B329">
        <v>-1</v>
      </c>
      <c r="C329">
        <f t="shared" si="16"/>
        <v>-1</v>
      </c>
      <c r="D329">
        <f t="shared" si="17"/>
        <v>0.38</v>
      </c>
      <c r="E329">
        <f t="shared" si="18"/>
        <v>-1</v>
      </c>
      <c r="F329">
        <f t="shared" si="19"/>
        <v>-1</v>
      </c>
      <c r="G329">
        <v>-1</v>
      </c>
      <c r="H329">
        <v>-1</v>
      </c>
      <c r="I329">
        <v>2</v>
      </c>
      <c r="K329" t="s">
        <v>6</v>
      </c>
      <c r="L329" t="s">
        <v>12</v>
      </c>
      <c r="N329">
        <v>88</v>
      </c>
      <c r="P329">
        <v>-1</v>
      </c>
    </row>
    <row r="330" spans="1:16" ht="20.100000000000001" customHeight="1">
      <c r="A330" t="s">
        <v>542</v>
      </c>
      <c r="B330">
        <v>-1</v>
      </c>
      <c r="C330">
        <f t="shared" si="16"/>
        <v>0</v>
      </c>
      <c r="D330">
        <f t="shared" si="17"/>
        <v>3.0000000000000027E-2</v>
      </c>
      <c r="E330">
        <f t="shared" si="18"/>
        <v>-1</v>
      </c>
      <c r="F330">
        <f t="shared" si="19"/>
        <v>1</v>
      </c>
      <c r="G330">
        <v>-1</v>
      </c>
      <c r="H330">
        <v>1</v>
      </c>
      <c r="I330">
        <v>2</v>
      </c>
      <c r="K330" t="s">
        <v>124</v>
      </c>
      <c r="L330" t="s">
        <v>543</v>
      </c>
      <c r="M330" t="s">
        <v>23</v>
      </c>
      <c r="N330">
        <v>53</v>
      </c>
      <c r="P330">
        <v>1</v>
      </c>
    </row>
    <row r="331" spans="1:16" ht="20.100000000000001" customHeight="1">
      <c r="A331" t="s">
        <v>544</v>
      </c>
      <c r="B331">
        <v>-1</v>
      </c>
      <c r="C331">
        <f t="shared" si="16"/>
        <v>-1</v>
      </c>
      <c r="D331">
        <f t="shared" si="17"/>
        <v>0.12</v>
      </c>
      <c r="E331">
        <f t="shared" si="18"/>
        <v>1</v>
      </c>
      <c r="F331">
        <f t="shared" si="19"/>
        <v>-1</v>
      </c>
      <c r="G331">
        <v>1</v>
      </c>
      <c r="H331">
        <v>-1</v>
      </c>
      <c r="I331">
        <v>2</v>
      </c>
      <c r="K331" t="s">
        <v>6</v>
      </c>
      <c r="L331" t="s">
        <v>545</v>
      </c>
      <c r="M331" t="s">
        <v>546</v>
      </c>
      <c r="N331">
        <v>62</v>
      </c>
      <c r="P331">
        <v>-1</v>
      </c>
    </row>
    <row r="332" spans="1:16" ht="20.100000000000001" customHeight="1">
      <c r="A332" t="s">
        <v>547</v>
      </c>
      <c r="B332">
        <v>-1</v>
      </c>
      <c r="C332">
        <f t="shared" si="16"/>
        <v>-1</v>
      </c>
      <c r="D332">
        <f t="shared" si="17"/>
        <v>0.22999999999999998</v>
      </c>
      <c r="E332">
        <f t="shared" si="18"/>
        <v>-1</v>
      </c>
      <c r="F332">
        <f t="shared" si="19"/>
        <v>-1</v>
      </c>
      <c r="G332">
        <v>-1</v>
      </c>
      <c r="H332">
        <v>-1</v>
      </c>
      <c r="I332">
        <v>2</v>
      </c>
      <c r="K332" t="s">
        <v>6</v>
      </c>
      <c r="L332" t="s">
        <v>238</v>
      </c>
      <c r="N332">
        <v>73</v>
      </c>
      <c r="P332">
        <v>-1</v>
      </c>
    </row>
    <row r="333" spans="1:16" ht="20.100000000000001" customHeight="1">
      <c r="A333" t="s">
        <v>548</v>
      </c>
      <c r="B333">
        <v>-1</v>
      </c>
      <c r="C333">
        <f t="shared" si="16"/>
        <v>0</v>
      </c>
      <c r="D333">
        <f t="shared" si="17"/>
        <v>0.16000000000000003</v>
      </c>
      <c r="E333">
        <f t="shared" si="18"/>
        <v>-1</v>
      </c>
      <c r="F333">
        <f t="shared" si="19"/>
        <v>-1</v>
      </c>
      <c r="G333">
        <v>1</v>
      </c>
      <c r="H333">
        <v>1</v>
      </c>
      <c r="I333">
        <v>2</v>
      </c>
      <c r="K333" t="s">
        <v>124</v>
      </c>
      <c r="L333" t="s">
        <v>20</v>
      </c>
      <c r="N333">
        <v>66</v>
      </c>
      <c r="P333">
        <v>1</v>
      </c>
    </row>
    <row r="334" spans="1:16" ht="20.100000000000001" customHeight="1">
      <c r="A334" t="s">
        <v>549</v>
      </c>
      <c r="B334">
        <v>1</v>
      </c>
      <c r="C334">
        <f t="shared" si="16"/>
        <v>-1</v>
      </c>
      <c r="D334">
        <f t="shared" si="17"/>
        <v>0.30000000000000004</v>
      </c>
      <c r="E334">
        <f t="shared" si="18"/>
        <v>1</v>
      </c>
      <c r="F334">
        <f t="shared" si="19"/>
        <v>-1</v>
      </c>
      <c r="G334">
        <v>-1</v>
      </c>
      <c r="H334">
        <v>-1</v>
      </c>
      <c r="I334">
        <v>2</v>
      </c>
      <c r="K334" t="s">
        <v>6</v>
      </c>
      <c r="L334" t="s">
        <v>25</v>
      </c>
      <c r="M334" t="s">
        <v>550</v>
      </c>
      <c r="N334">
        <v>80</v>
      </c>
      <c r="P334">
        <v>-1</v>
      </c>
    </row>
    <row r="335" spans="1:16" ht="20.100000000000001" customHeight="1">
      <c r="A335" t="s">
        <v>551</v>
      </c>
      <c r="B335">
        <v>1</v>
      </c>
      <c r="C335">
        <f t="shared" si="16"/>
        <v>-1</v>
      </c>
      <c r="D335">
        <f t="shared" si="17"/>
        <v>0.22999999999999998</v>
      </c>
      <c r="E335">
        <f t="shared" si="18"/>
        <v>-1</v>
      </c>
      <c r="F335">
        <f t="shared" si="19"/>
        <v>-1</v>
      </c>
      <c r="G335">
        <v>-1</v>
      </c>
      <c r="H335">
        <v>-1</v>
      </c>
      <c r="I335">
        <v>2</v>
      </c>
      <c r="K335" t="s">
        <v>6</v>
      </c>
      <c r="L335" t="s">
        <v>20</v>
      </c>
      <c r="N335">
        <v>73</v>
      </c>
      <c r="P335">
        <v>-1</v>
      </c>
    </row>
    <row r="336" spans="1:16" ht="20.100000000000001" customHeight="1">
      <c r="A336" t="s">
        <v>552</v>
      </c>
      <c r="B336">
        <v>-1</v>
      </c>
      <c r="C336">
        <f t="shared" si="16"/>
        <v>-1</v>
      </c>
      <c r="D336">
        <f t="shared" si="17"/>
        <v>-9.9999999999999978E-2</v>
      </c>
      <c r="E336">
        <f t="shared" si="18"/>
        <v>-1</v>
      </c>
      <c r="F336">
        <f t="shared" si="19"/>
        <v>-1</v>
      </c>
      <c r="G336">
        <v>-1</v>
      </c>
      <c r="H336">
        <v>-1</v>
      </c>
      <c r="I336">
        <v>2</v>
      </c>
      <c r="K336" t="s">
        <v>6</v>
      </c>
      <c r="L336" t="s">
        <v>20</v>
      </c>
      <c r="N336">
        <v>40</v>
      </c>
      <c r="P336">
        <v>-1</v>
      </c>
    </row>
    <row r="337" spans="1:16" ht="20.100000000000001" customHeight="1">
      <c r="A337" t="s">
        <v>553</v>
      </c>
      <c r="B337">
        <v>-1</v>
      </c>
      <c r="C337">
        <f t="shared" si="16"/>
        <v>0</v>
      </c>
      <c r="D337">
        <f t="shared" si="17"/>
        <v>0.20999999999999996</v>
      </c>
      <c r="E337">
        <f t="shared" si="18"/>
        <v>-1</v>
      </c>
      <c r="F337">
        <f t="shared" si="19"/>
        <v>1</v>
      </c>
      <c r="G337">
        <v>-1</v>
      </c>
      <c r="H337">
        <v>-1</v>
      </c>
      <c r="I337">
        <v>2</v>
      </c>
      <c r="K337" t="s">
        <v>124</v>
      </c>
      <c r="L337" t="s">
        <v>554</v>
      </c>
      <c r="M337" t="s">
        <v>245</v>
      </c>
      <c r="N337">
        <v>71</v>
      </c>
      <c r="P337">
        <v>-1</v>
      </c>
    </row>
    <row r="338" spans="1:16" ht="20.100000000000001" customHeight="1">
      <c r="A338" t="s">
        <v>555</v>
      </c>
      <c r="B338">
        <v>-1</v>
      </c>
      <c r="C338">
        <f t="shared" si="16"/>
        <v>0</v>
      </c>
      <c r="D338">
        <f t="shared" si="17"/>
        <v>0.20999999999999996</v>
      </c>
      <c r="E338">
        <f t="shared" si="18"/>
        <v>-1</v>
      </c>
      <c r="F338">
        <f t="shared" si="19"/>
        <v>1</v>
      </c>
      <c r="G338">
        <v>-1</v>
      </c>
      <c r="H338">
        <v>-1</v>
      </c>
      <c r="I338">
        <v>2</v>
      </c>
      <c r="K338" t="s">
        <v>124</v>
      </c>
      <c r="L338" t="s">
        <v>554</v>
      </c>
      <c r="M338" t="s">
        <v>245</v>
      </c>
      <c r="N338">
        <v>71</v>
      </c>
      <c r="P338">
        <v>-1</v>
      </c>
    </row>
    <row r="339" spans="1:16" ht="20.100000000000001" customHeight="1">
      <c r="A339" t="s">
        <v>556</v>
      </c>
      <c r="B339">
        <v>-1</v>
      </c>
      <c r="C339">
        <f t="shared" si="16"/>
        <v>0</v>
      </c>
      <c r="D339">
        <f t="shared" si="17"/>
        <v>0.20999999999999996</v>
      </c>
      <c r="E339">
        <f t="shared" si="18"/>
        <v>-1</v>
      </c>
      <c r="F339">
        <f t="shared" si="19"/>
        <v>1</v>
      </c>
      <c r="G339">
        <v>-1</v>
      </c>
      <c r="H339">
        <v>-1</v>
      </c>
      <c r="I339">
        <v>2</v>
      </c>
      <c r="K339" t="s">
        <v>124</v>
      </c>
      <c r="L339" t="s">
        <v>554</v>
      </c>
      <c r="M339" t="s">
        <v>245</v>
      </c>
      <c r="N339">
        <v>71</v>
      </c>
      <c r="P339">
        <v>-1</v>
      </c>
    </row>
    <row r="340" spans="1:16" ht="20.100000000000001" customHeight="1">
      <c r="A340" t="s">
        <v>557</v>
      </c>
      <c r="B340">
        <v>-1</v>
      </c>
      <c r="C340">
        <f t="shared" si="16"/>
        <v>0</v>
      </c>
      <c r="D340">
        <f t="shared" si="17"/>
        <v>0.20999999999999996</v>
      </c>
      <c r="E340">
        <f t="shared" si="18"/>
        <v>-1</v>
      </c>
      <c r="F340">
        <f t="shared" si="19"/>
        <v>1</v>
      </c>
      <c r="G340">
        <v>-1</v>
      </c>
      <c r="H340">
        <v>-1</v>
      </c>
      <c r="I340">
        <v>2</v>
      </c>
      <c r="K340" t="s">
        <v>124</v>
      </c>
      <c r="L340" t="s">
        <v>554</v>
      </c>
      <c r="M340" t="s">
        <v>245</v>
      </c>
      <c r="N340">
        <v>71</v>
      </c>
      <c r="P340">
        <v>-1</v>
      </c>
    </row>
    <row r="341" spans="1:16" ht="20.100000000000001" customHeight="1">
      <c r="A341" t="s">
        <v>558</v>
      </c>
      <c r="B341">
        <v>-1</v>
      </c>
      <c r="C341">
        <f t="shared" si="16"/>
        <v>-1</v>
      </c>
      <c r="D341">
        <f t="shared" si="17"/>
        <v>8.9999999999999969E-2</v>
      </c>
      <c r="E341">
        <f t="shared" si="18"/>
        <v>-1</v>
      </c>
      <c r="F341">
        <f t="shared" si="19"/>
        <v>-1</v>
      </c>
      <c r="G341">
        <v>1</v>
      </c>
      <c r="H341">
        <v>1</v>
      </c>
      <c r="I341">
        <v>2</v>
      </c>
      <c r="K341" t="s">
        <v>6</v>
      </c>
      <c r="L341" t="s">
        <v>27</v>
      </c>
      <c r="M341" t="s">
        <v>240</v>
      </c>
      <c r="N341">
        <v>59</v>
      </c>
      <c r="P341">
        <v>1</v>
      </c>
    </row>
    <row r="342" spans="1:16" ht="20.100000000000001" customHeight="1">
      <c r="A342" t="s">
        <v>559</v>
      </c>
      <c r="B342">
        <v>-1</v>
      </c>
      <c r="C342">
        <f t="shared" si="16"/>
        <v>1</v>
      </c>
      <c r="D342">
        <f t="shared" si="17"/>
        <v>0.28000000000000003</v>
      </c>
      <c r="E342">
        <f t="shared" si="18"/>
        <v>-1</v>
      </c>
      <c r="F342">
        <f t="shared" si="19"/>
        <v>-1</v>
      </c>
      <c r="G342">
        <v>-1</v>
      </c>
      <c r="H342">
        <v>-1</v>
      </c>
      <c r="I342">
        <v>1</v>
      </c>
      <c r="K342" t="s">
        <v>15</v>
      </c>
      <c r="L342" t="s">
        <v>489</v>
      </c>
      <c r="N342">
        <v>78</v>
      </c>
      <c r="P342">
        <v>-1</v>
      </c>
    </row>
    <row r="343" spans="1:16" ht="20.100000000000001" customHeight="1">
      <c r="A343" t="s">
        <v>560</v>
      </c>
      <c r="B343">
        <v>-1</v>
      </c>
      <c r="C343">
        <f t="shared" si="16"/>
        <v>-1</v>
      </c>
      <c r="D343">
        <f t="shared" si="17"/>
        <v>0.36</v>
      </c>
      <c r="E343">
        <f t="shared" si="18"/>
        <v>-1</v>
      </c>
      <c r="F343">
        <f t="shared" si="19"/>
        <v>-1</v>
      </c>
      <c r="G343">
        <v>-1</v>
      </c>
      <c r="H343">
        <v>-1</v>
      </c>
      <c r="I343">
        <v>2</v>
      </c>
      <c r="K343" t="s">
        <v>6</v>
      </c>
      <c r="L343" t="s">
        <v>238</v>
      </c>
      <c r="N343">
        <v>86</v>
      </c>
      <c r="P343">
        <v>-1</v>
      </c>
    </row>
    <row r="344" spans="1:16" ht="20.100000000000001" customHeight="1">
      <c r="A344" t="s">
        <v>561</v>
      </c>
      <c r="B344">
        <v>-1</v>
      </c>
      <c r="C344">
        <f t="shared" si="16"/>
        <v>-1</v>
      </c>
      <c r="D344">
        <f t="shared" si="17"/>
        <v>0.36</v>
      </c>
      <c r="E344">
        <f t="shared" si="18"/>
        <v>-1</v>
      </c>
      <c r="F344">
        <f t="shared" si="19"/>
        <v>-1</v>
      </c>
      <c r="G344">
        <v>-1</v>
      </c>
      <c r="H344">
        <v>-1</v>
      </c>
      <c r="I344">
        <v>2</v>
      </c>
      <c r="K344" t="s">
        <v>6</v>
      </c>
      <c r="L344" t="s">
        <v>238</v>
      </c>
      <c r="N344">
        <v>86</v>
      </c>
      <c r="P344">
        <v>-1</v>
      </c>
    </row>
    <row r="345" spans="1:16" ht="20.100000000000001" customHeight="1">
      <c r="A345" t="s">
        <v>562</v>
      </c>
      <c r="B345">
        <v>1</v>
      </c>
      <c r="C345">
        <f t="shared" si="16"/>
        <v>-1</v>
      </c>
      <c r="D345">
        <f t="shared" si="17"/>
        <v>0.12</v>
      </c>
      <c r="E345">
        <f t="shared" si="18"/>
        <v>1</v>
      </c>
      <c r="F345">
        <f t="shared" si="19"/>
        <v>-1</v>
      </c>
      <c r="G345">
        <v>1</v>
      </c>
      <c r="H345">
        <v>1</v>
      </c>
      <c r="I345">
        <v>2</v>
      </c>
      <c r="K345" t="s">
        <v>6</v>
      </c>
      <c r="L345" t="s">
        <v>20</v>
      </c>
      <c r="M345" t="s">
        <v>563</v>
      </c>
      <c r="N345">
        <v>62</v>
      </c>
      <c r="P345">
        <v>1</v>
      </c>
    </row>
    <row r="346" spans="1:16" ht="20.100000000000001" customHeight="1">
      <c r="A346" t="s">
        <v>564</v>
      </c>
      <c r="B346">
        <v>-1</v>
      </c>
      <c r="C346">
        <f t="shared" si="16"/>
        <v>-1</v>
      </c>
      <c r="D346">
        <f t="shared" si="17"/>
        <v>0.17000000000000004</v>
      </c>
      <c r="E346">
        <f t="shared" si="18"/>
        <v>-1</v>
      </c>
      <c r="F346">
        <f t="shared" si="19"/>
        <v>-1</v>
      </c>
      <c r="G346">
        <v>1</v>
      </c>
      <c r="H346">
        <v>1</v>
      </c>
      <c r="I346">
        <v>1</v>
      </c>
      <c r="K346" t="s">
        <v>6</v>
      </c>
      <c r="L346" t="s">
        <v>565</v>
      </c>
      <c r="N346">
        <v>67</v>
      </c>
      <c r="P346">
        <v>1</v>
      </c>
    </row>
    <row r="347" spans="1:16" ht="20.100000000000001" customHeight="1">
      <c r="A347" t="s">
        <v>566</v>
      </c>
      <c r="B347">
        <v>-1</v>
      </c>
      <c r="C347">
        <f t="shared" si="16"/>
        <v>-1</v>
      </c>
      <c r="D347">
        <f t="shared" si="17"/>
        <v>0.17000000000000004</v>
      </c>
      <c r="E347">
        <f t="shared" si="18"/>
        <v>-1</v>
      </c>
      <c r="F347">
        <f t="shared" si="19"/>
        <v>-1</v>
      </c>
      <c r="G347">
        <v>1</v>
      </c>
      <c r="H347">
        <v>1</v>
      </c>
      <c r="I347">
        <v>1</v>
      </c>
      <c r="K347" t="s">
        <v>6</v>
      </c>
      <c r="L347" t="s">
        <v>565</v>
      </c>
      <c r="N347">
        <v>67</v>
      </c>
      <c r="P347">
        <v>1</v>
      </c>
    </row>
    <row r="348" spans="1:16" ht="20.100000000000001" customHeight="1">
      <c r="A348" t="s">
        <v>567</v>
      </c>
      <c r="B348">
        <v>1</v>
      </c>
      <c r="C348">
        <f t="shared" si="16"/>
        <v>-1</v>
      </c>
      <c r="D348">
        <f t="shared" si="17"/>
        <v>0.12</v>
      </c>
      <c r="E348">
        <f t="shared" si="18"/>
        <v>-1</v>
      </c>
      <c r="F348">
        <f t="shared" si="19"/>
        <v>-1</v>
      </c>
      <c r="G348">
        <v>1</v>
      </c>
      <c r="H348">
        <v>-1</v>
      </c>
      <c r="I348">
        <v>2</v>
      </c>
      <c r="K348" t="s">
        <v>6</v>
      </c>
      <c r="L348" t="s">
        <v>20</v>
      </c>
      <c r="N348">
        <v>62</v>
      </c>
      <c r="P348">
        <v>-1</v>
      </c>
    </row>
    <row r="349" spans="1:16" ht="20.100000000000001" customHeight="1">
      <c r="A349" t="s">
        <v>568</v>
      </c>
      <c r="B349">
        <v>-1</v>
      </c>
      <c r="C349">
        <f t="shared" si="16"/>
        <v>-1</v>
      </c>
      <c r="D349">
        <f t="shared" si="17"/>
        <v>0.14000000000000001</v>
      </c>
      <c r="E349">
        <f t="shared" si="18"/>
        <v>-1</v>
      </c>
      <c r="F349">
        <f t="shared" si="19"/>
        <v>-1</v>
      </c>
      <c r="G349">
        <v>-1</v>
      </c>
      <c r="H349">
        <v>-1</v>
      </c>
      <c r="I349">
        <v>2</v>
      </c>
      <c r="K349" t="s">
        <v>6</v>
      </c>
      <c r="L349" t="s">
        <v>569</v>
      </c>
      <c r="N349">
        <v>64</v>
      </c>
      <c r="P349">
        <v>-1</v>
      </c>
    </row>
    <row r="350" spans="1:16" ht="20.100000000000001" customHeight="1">
      <c r="A350" t="s">
        <v>570</v>
      </c>
      <c r="B350">
        <v>-1</v>
      </c>
      <c r="C350">
        <f t="shared" si="16"/>
        <v>-1</v>
      </c>
      <c r="D350">
        <f t="shared" si="17"/>
        <v>0.26</v>
      </c>
      <c r="E350">
        <f t="shared" si="18"/>
        <v>-1</v>
      </c>
      <c r="F350">
        <f t="shared" si="19"/>
        <v>1</v>
      </c>
      <c r="G350">
        <v>-1</v>
      </c>
      <c r="H350">
        <v>1</v>
      </c>
      <c r="I350">
        <v>2</v>
      </c>
      <c r="K350" t="s">
        <v>6</v>
      </c>
      <c r="L350" t="s">
        <v>571</v>
      </c>
      <c r="M350" t="s">
        <v>245</v>
      </c>
      <c r="N350">
        <v>76</v>
      </c>
      <c r="P350">
        <v>1</v>
      </c>
    </row>
    <row r="351" spans="1:16" ht="20.100000000000001" customHeight="1">
      <c r="A351" t="s">
        <v>572</v>
      </c>
      <c r="B351">
        <v>1</v>
      </c>
      <c r="C351">
        <f t="shared" si="16"/>
        <v>-1</v>
      </c>
      <c r="D351">
        <f t="shared" si="17"/>
        <v>8.9999999999999969E-2</v>
      </c>
      <c r="E351">
        <f t="shared" si="18"/>
        <v>-1</v>
      </c>
      <c r="F351">
        <f t="shared" si="19"/>
        <v>-1</v>
      </c>
      <c r="G351">
        <v>-1</v>
      </c>
      <c r="H351">
        <v>-1</v>
      </c>
      <c r="I351">
        <v>2</v>
      </c>
      <c r="K351" t="s">
        <v>6</v>
      </c>
      <c r="L351" t="s">
        <v>20</v>
      </c>
      <c r="N351">
        <v>59</v>
      </c>
      <c r="P351">
        <v>-1</v>
      </c>
    </row>
    <row r="352" spans="1:16" ht="20.100000000000001" customHeight="1">
      <c r="A352" t="s">
        <v>573</v>
      </c>
      <c r="B352">
        <v>-1</v>
      </c>
      <c r="C352">
        <f t="shared" si="16"/>
        <v>-1</v>
      </c>
      <c r="D352">
        <f t="shared" si="17"/>
        <v>0.20999999999999996</v>
      </c>
      <c r="E352">
        <f t="shared" si="18"/>
        <v>-1</v>
      </c>
      <c r="F352">
        <f t="shared" si="19"/>
        <v>-1</v>
      </c>
      <c r="G352">
        <v>-1</v>
      </c>
      <c r="H352">
        <v>-1</v>
      </c>
      <c r="I352">
        <v>2</v>
      </c>
      <c r="K352" t="s">
        <v>6</v>
      </c>
      <c r="L352" t="s">
        <v>574</v>
      </c>
      <c r="N352">
        <v>71</v>
      </c>
      <c r="P352">
        <v>-1</v>
      </c>
    </row>
    <row r="353" spans="1:16" ht="20.100000000000001" customHeight="1">
      <c r="A353" t="s">
        <v>575</v>
      </c>
      <c r="B353">
        <v>-1</v>
      </c>
      <c r="C353">
        <f t="shared" si="16"/>
        <v>0</v>
      </c>
      <c r="D353">
        <f t="shared" si="17"/>
        <v>0.29000000000000004</v>
      </c>
      <c r="E353">
        <f t="shared" si="18"/>
        <v>1</v>
      </c>
      <c r="F353">
        <f t="shared" si="19"/>
        <v>-1</v>
      </c>
      <c r="G353">
        <v>-1</v>
      </c>
      <c r="H353">
        <v>1</v>
      </c>
      <c r="I353">
        <v>2</v>
      </c>
      <c r="K353" t="s">
        <v>124</v>
      </c>
      <c r="L353" t="s">
        <v>229</v>
      </c>
      <c r="M353" t="s">
        <v>391</v>
      </c>
      <c r="N353">
        <v>79</v>
      </c>
      <c r="P353">
        <v>1</v>
      </c>
    </row>
    <row r="354" spans="1:16" ht="20.100000000000001" customHeight="1">
      <c r="A354" t="s">
        <v>576</v>
      </c>
      <c r="B354">
        <v>-1</v>
      </c>
      <c r="C354">
        <f t="shared" si="16"/>
        <v>0</v>
      </c>
      <c r="D354">
        <f t="shared" si="17"/>
        <v>0.29000000000000004</v>
      </c>
      <c r="E354">
        <f t="shared" si="18"/>
        <v>1</v>
      </c>
      <c r="F354">
        <f t="shared" si="19"/>
        <v>-1</v>
      </c>
      <c r="G354">
        <v>-1</v>
      </c>
      <c r="H354">
        <v>1</v>
      </c>
      <c r="I354">
        <v>2</v>
      </c>
      <c r="K354" t="s">
        <v>124</v>
      </c>
      <c r="L354" t="s">
        <v>229</v>
      </c>
      <c r="M354" t="s">
        <v>391</v>
      </c>
      <c r="N354">
        <v>79</v>
      </c>
      <c r="P354">
        <v>1</v>
      </c>
    </row>
    <row r="355" spans="1:16" ht="20.100000000000001" customHeight="1">
      <c r="A355" t="s">
        <v>577</v>
      </c>
      <c r="B355">
        <v>-1</v>
      </c>
      <c r="C355">
        <f t="shared" si="16"/>
        <v>-1</v>
      </c>
      <c r="D355">
        <f t="shared" si="17"/>
        <v>0.14000000000000001</v>
      </c>
      <c r="E355">
        <f t="shared" si="18"/>
        <v>-1</v>
      </c>
      <c r="F355">
        <f t="shared" si="19"/>
        <v>-1</v>
      </c>
      <c r="G355">
        <v>-1</v>
      </c>
      <c r="H355">
        <v>-1</v>
      </c>
      <c r="I355">
        <v>2</v>
      </c>
      <c r="K355" t="s">
        <v>6</v>
      </c>
      <c r="L355" t="s">
        <v>20</v>
      </c>
      <c r="N355">
        <v>64</v>
      </c>
      <c r="P355">
        <v>-1</v>
      </c>
    </row>
    <row r="356" spans="1:16" ht="20.100000000000001" customHeight="1">
      <c r="A356" t="s">
        <v>578</v>
      </c>
      <c r="B356">
        <v>-1</v>
      </c>
      <c r="C356">
        <f t="shared" si="16"/>
        <v>-1</v>
      </c>
      <c r="D356">
        <f t="shared" si="17"/>
        <v>0.21999999999999997</v>
      </c>
      <c r="E356">
        <f t="shared" si="18"/>
        <v>-1</v>
      </c>
      <c r="F356">
        <f t="shared" si="19"/>
        <v>-1</v>
      </c>
      <c r="G356">
        <v>-1</v>
      </c>
      <c r="H356">
        <v>-1</v>
      </c>
      <c r="I356">
        <v>2</v>
      </c>
      <c r="K356" t="s">
        <v>6</v>
      </c>
      <c r="L356" t="s">
        <v>579</v>
      </c>
      <c r="M356" t="s">
        <v>236</v>
      </c>
      <c r="N356">
        <v>72</v>
      </c>
      <c r="P356">
        <v>-1</v>
      </c>
    </row>
    <row r="357" spans="1:16" ht="20.100000000000001" customHeight="1">
      <c r="A357" t="s">
        <v>580</v>
      </c>
      <c r="B357">
        <v>-1</v>
      </c>
      <c r="C357">
        <f t="shared" si="16"/>
        <v>0</v>
      </c>
      <c r="D357">
        <f t="shared" si="17"/>
        <v>8.9999999999999969E-2</v>
      </c>
      <c r="E357">
        <f t="shared" si="18"/>
        <v>-1</v>
      </c>
      <c r="F357">
        <f t="shared" si="19"/>
        <v>1</v>
      </c>
      <c r="G357">
        <v>-1</v>
      </c>
      <c r="H357">
        <v>-1</v>
      </c>
      <c r="I357">
        <v>2</v>
      </c>
      <c r="K357" t="s">
        <v>124</v>
      </c>
      <c r="L357" t="s">
        <v>209</v>
      </c>
      <c r="M357" t="s">
        <v>245</v>
      </c>
      <c r="N357">
        <v>59</v>
      </c>
      <c r="P357">
        <v>-1</v>
      </c>
    </row>
    <row r="358" spans="1:16" ht="20.100000000000001" customHeight="1">
      <c r="A358" t="s">
        <v>581</v>
      </c>
      <c r="B358">
        <v>-1</v>
      </c>
      <c r="C358">
        <f t="shared" si="16"/>
        <v>-1</v>
      </c>
      <c r="D358">
        <f t="shared" si="17"/>
        <v>0.24</v>
      </c>
      <c r="E358">
        <f t="shared" si="18"/>
        <v>1</v>
      </c>
      <c r="F358">
        <f t="shared" si="19"/>
        <v>-1</v>
      </c>
      <c r="G358">
        <v>1</v>
      </c>
      <c r="H358">
        <v>1</v>
      </c>
      <c r="I358">
        <v>2</v>
      </c>
      <c r="K358" t="s">
        <v>6</v>
      </c>
      <c r="L358" t="s">
        <v>331</v>
      </c>
      <c r="M358" t="s">
        <v>582</v>
      </c>
      <c r="N358">
        <v>74</v>
      </c>
      <c r="P358">
        <v>1</v>
      </c>
    </row>
    <row r="359" spans="1:16" ht="20.100000000000001" customHeight="1">
      <c r="A359" t="s">
        <v>583</v>
      </c>
      <c r="B359">
        <v>-1</v>
      </c>
      <c r="C359">
        <f t="shared" si="16"/>
        <v>-1</v>
      </c>
      <c r="D359">
        <f t="shared" si="17"/>
        <v>0.24</v>
      </c>
      <c r="E359">
        <f t="shared" si="18"/>
        <v>1</v>
      </c>
      <c r="F359">
        <f t="shared" si="19"/>
        <v>-1</v>
      </c>
      <c r="G359">
        <v>1</v>
      </c>
      <c r="H359">
        <v>1</v>
      </c>
      <c r="I359">
        <v>2</v>
      </c>
      <c r="K359" t="s">
        <v>6</v>
      </c>
      <c r="L359" t="s">
        <v>331</v>
      </c>
      <c r="M359" t="s">
        <v>582</v>
      </c>
      <c r="N359">
        <v>74</v>
      </c>
      <c r="P359">
        <v>1</v>
      </c>
    </row>
    <row r="360" spans="1:16" ht="20.100000000000001" customHeight="1">
      <c r="A360" t="s">
        <v>584</v>
      </c>
      <c r="B360">
        <v>-1</v>
      </c>
      <c r="C360">
        <f t="shared" si="16"/>
        <v>-1</v>
      </c>
      <c r="D360">
        <f t="shared" si="17"/>
        <v>0.24</v>
      </c>
      <c r="E360">
        <f t="shared" si="18"/>
        <v>1</v>
      </c>
      <c r="F360">
        <f t="shared" si="19"/>
        <v>-1</v>
      </c>
      <c r="G360">
        <v>1</v>
      </c>
      <c r="H360">
        <v>1</v>
      </c>
      <c r="I360">
        <v>2</v>
      </c>
      <c r="K360" t="s">
        <v>6</v>
      </c>
      <c r="L360" t="s">
        <v>331</v>
      </c>
      <c r="M360" t="s">
        <v>582</v>
      </c>
      <c r="N360">
        <v>74</v>
      </c>
      <c r="P360">
        <v>1</v>
      </c>
    </row>
    <row r="361" spans="1:16" ht="20.100000000000001" customHeight="1">
      <c r="A361" t="s">
        <v>585</v>
      </c>
      <c r="B361">
        <v>1</v>
      </c>
      <c r="C361">
        <f t="shared" si="16"/>
        <v>0</v>
      </c>
      <c r="D361">
        <f t="shared" si="17"/>
        <v>6.9999999999999951E-2</v>
      </c>
      <c r="E361">
        <f t="shared" si="18"/>
        <v>-1</v>
      </c>
      <c r="F361">
        <f t="shared" si="19"/>
        <v>-1</v>
      </c>
      <c r="G361">
        <v>1</v>
      </c>
      <c r="H361">
        <v>1</v>
      </c>
      <c r="I361">
        <v>2</v>
      </c>
      <c r="K361" t="s">
        <v>124</v>
      </c>
      <c r="L361" t="s">
        <v>20</v>
      </c>
      <c r="M361" t="s">
        <v>257</v>
      </c>
      <c r="N361">
        <v>57</v>
      </c>
      <c r="P361">
        <v>1</v>
      </c>
    </row>
    <row r="362" spans="1:16" ht="20.100000000000001" customHeight="1">
      <c r="A362" t="s">
        <v>586</v>
      </c>
      <c r="B362">
        <v>1</v>
      </c>
      <c r="C362">
        <f t="shared" si="16"/>
        <v>0</v>
      </c>
      <c r="D362">
        <f t="shared" si="17"/>
        <v>6.9999999999999951E-2</v>
      </c>
      <c r="E362">
        <f t="shared" si="18"/>
        <v>-1</v>
      </c>
      <c r="F362">
        <f t="shared" si="19"/>
        <v>-1</v>
      </c>
      <c r="G362">
        <v>1</v>
      </c>
      <c r="H362">
        <v>1</v>
      </c>
      <c r="I362">
        <v>2</v>
      </c>
      <c r="K362" t="s">
        <v>124</v>
      </c>
      <c r="L362" t="s">
        <v>20</v>
      </c>
      <c r="M362" t="s">
        <v>257</v>
      </c>
      <c r="N362">
        <v>57</v>
      </c>
      <c r="P362">
        <v>1</v>
      </c>
    </row>
    <row r="363" spans="1:16" ht="20.100000000000001" customHeight="1">
      <c r="A363" t="s">
        <v>587</v>
      </c>
      <c r="B363">
        <v>1</v>
      </c>
      <c r="C363">
        <f t="shared" si="16"/>
        <v>-1</v>
      </c>
      <c r="D363">
        <f t="shared" si="17"/>
        <v>0.19999999999999996</v>
      </c>
      <c r="E363">
        <f t="shared" si="18"/>
        <v>1</v>
      </c>
      <c r="F363">
        <f t="shared" si="19"/>
        <v>-1</v>
      </c>
      <c r="G363">
        <v>1</v>
      </c>
      <c r="H363">
        <v>1</v>
      </c>
      <c r="I363">
        <v>2</v>
      </c>
      <c r="K363" t="s">
        <v>6</v>
      </c>
      <c r="L363" t="s">
        <v>331</v>
      </c>
      <c r="M363" t="s">
        <v>588</v>
      </c>
      <c r="N363">
        <v>70</v>
      </c>
      <c r="P363">
        <v>1</v>
      </c>
    </row>
    <row r="364" spans="1:16" ht="20.100000000000001" customHeight="1">
      <c r="A364" t="s">
        <v>589</v>
      </c>
      <c r="B364">
        <v>1</v>
      </c>
      <c r="C364">
        <f t="shared" si="16"/>
        <v>-1</v>
      </c>
      <c r="D364">
        <f t="shared" si="17"/>
        <v>0.28000000000000003</v>
      </c>
      <c r="E364">
        <f t="shared" si="18"/>
        <v>-1</v>
      </c>
      <c r="F364">
        <f t="shared" si="19"/>
        <v>-1</v>
      </c>
      <c r="G364">
        <v>-1</v>
      </c>
      <c r="H364">
        <v>-1</v>
      </c>
      <c r="I364">
        <v>2</v>
      </c>
      <c r="K364" t="s">
        <v>6</v>
      </c>
      <c r="L364" t="s">
        <v>20</v>
      </c>
      <c r="N364">
        <v>78</v>
      </c>
      <c r="P364">
        <v>-1</v>
      </c>
    </row>
    <row r="365" spans="1:16" ht="20.100000000000001" customHeight="1">
      <c r="A365" t="s">
        <v>590</v>
      </c>
      <c r="B365">
        <v>1</v>
      </c>
      <c r="C365">
        <f t="shared" si="16"/>
        <v>-1</v>
      </c>
      <c r="D365">
        <f t="shared" si="17"/>
        <v>0.24</v>
      </c>
      <c r="E365">
        <f t="shared" si="18"/>
        <v>-1</v>
      </c>
      <c r="F365">
        <f t="shared" si="19"/>
        <v>1</v>
      </c>
      <c r="G365">
        <v>1</v>
      </c>
      <c r="H365">
        <v>1</v>
      </c>
      <c r="I365">
        <v>2</v>
      </c>
      <c r="K365" t="s">
        <v>6</v>
      </c>
      <c r="L365" t="s">
        <v>20</v>
      </c>
      <c r="M365" t="s">
        <v>41</v>
      </c>
      <c r="N365">
        <v>74</v>
      </c>
      <c r="P365">
        <v>1</v>
      </c>
    </row>
    <row r="366" spans="1:16" ht="20.100000000000001" customHeight="1">
      <c r="A366" t="s">
        <v>591</v>
      </c>
      <c r="B366">
        <v>1</v>
      </c>
      <c r="C366">
        <f t="shared" si="16"/>
        <v>-1</v>
      </c>
      <c r="D366">
        <f t="shared" si="17"/>
        <v>0.26</v>
      </c>
      <c r="E366">
        <f t="shared" si="18"/>
        <v>-1</v>
      </c>
      <c r="F366">
        <f t="shared" si="19"/>
        <v>1</v>
      </c>
      <c r="G366">
        <v>-1</v>
      </c>
      <c r="H366">
        <v>-1</v>
      </c>
      <c r="I366">
        <v>1</v>
      </c>
      <c r="K366" t="s">
        <v>6</v>
      </c>
      <c r="L366" t="s">
        <v>592</v>
      </c>
      <c r="M366" t="s">
        <v>245</v>
      </c>
      <c r="N366">
        <v>76</v>
      </c>
      <c r="P366">
        <v>-1</v>
      </c>
    </row>
    <row r="367" spans="1:16" ht="20.100000000000001" customHeight="1">
      <c r="A367" t="s">
        <v>593</v>
      </c>
      <c r="B367">
        <v>-1</v>
      </c>
      <c r="C367">
        <f t="shared" si="16"/>
        <v>0</v>
      </c>
      <c r="D367">
        <f t="shared" si="17"/>
        <v>4.0000000000000036E-2</v>
      </c>
      <c r="E367">
        <f t="shared" si="18"/>
        <v>1</v>
      </c>
      <c r="F367">
        <f t="shared" si="19"/>
        <v>-1</v>
      </c>
      <c r="G367">
        <v>1</v>
      </c>
      <c r="H367">
        <v>1</v>
      </c>
      <c r="I367">
        <v>2</v>
      </c>
      <c r="K367" t="s">
        <v>124</v>
      </c>
      <c r="L367" t="s">
        <v>12</v>
      </c>
      <c r="M367" t="s">
        <v>594</v>
      </c>
      <c r="N367">
        <v>54</v>
      </c>
      <c r="P367">
        <v>1</v>
      </c>
    </row>
    <row r="368" spans="1:16" ht="20.100000000000001" customHeight="1">
      <c r="A368" t="s">
        <v>595</v>
      </c>
      <c r="B368">
        <v>-1</v>
      </c>
      <c r="C368">
        <f t="shared" si="16"/>
        <v>-1</v>
      </c>
      <c r="D368">
        <f t="shared" si="17"/>
        <v>0.24</v>
      </c>
      <c r="E368">
        <f t="shared" si="18"/>
        <v>-1</v>
      </c>
      <c r="F368">
        <f t="shared" si="19"/>
        <v>-1</v>
      </c>
      <c r="G368">
        <v>-1</v>
      </c>
      <c r="H368">
        <v>-1</v>
      </c>
      <c r="I368">
        <v>1</v>
      </c>
      <c r="K368" t="s">
        <v>6</v>
      </c>
      <c r="L368" t="s">
        <v>596</v>
      </c>
      <c r="N368">
        <v>74</v>
      </c>
      <c r="P368">
        <v>-1</v>
      </c>
    </row>
    <row r="369" spans="1:16" ht="20.100000000000001" customHeight="1">
      <c r="A369" t="s">
        <v>597</v>
      </c>
      <c r="B369">
        <v>1</v>
      </c>
      <c r="C369">
        <f t="shared" si="16"/>
        <v>-1</v>
      </c>
      <c r="D369">
        <f t="shared" si="17"/>
        <v>0.28000000000000003</v>
      </c>
      <c r="E369">
        <f t="shared" si="18"/>
        <v>-1</v>
      </c>
      <c r="F369">
        <f t="shared" si="19"/>
        <v>-1</v>
      </c>
      <c r="G369">
        <v>-1</v>
      </c>
      <c r="H369">
        <v>-1</v>
      </c>
      <c r="I369">
        <v>2</v>
      </c>
      <c r="K369" t="s">
        <v>6</v>
      </c>
      <c r="L369" t="s">
        <v>598</v>
      </c>
      <c r="N369">
        <v>78</v>
      </c>
      <c r="P369">
        <v>-1</v>
      </c>
    </row>
    <row r="370" spans="1:16" ht="20.100000000000001" customHeight="1">
      <c r="A370" t="s">
        <v>599</v>
      </c>
      <c r="B370">
        <v>-1</v>
      </c>
      <c r="C370">
        <f t="shared" si="16"/>
        <v>-1</v>
      </c>
      <c r="D370">
        <f t="shared" si="17"/>
        <v>5.0000000000000044E-2</v>
      </c>
      <c r="E370">
        <f t="shared" si="18"/>
        <v>1</v>
      </c>
      <c r="F370">
        <f t="shared" si="19"/>
        <v>-1</v>
      </c>
      <c r="G370">
        <v>-1</v>
      </c>
      <c r="H370">
        <v>-1</v>
      </c>
      <c r="I370">
        <v>1</v>
      </c>
      <c r="K370" t="s">
        <v>6</v>
      </c>
      <c r="L370" t="s">
        <v>600</v>
      </c>
      <c r="M370" t="s">
        <v>601</v>
      </c>
      <c r="N370">
        <v>55</v>
      </c>
      <c r="P370">
        <v>-1</v>
      </c>
    </row>
    <row r="371" spans="1:16" ht="20.100000000000001" customHeight="1">
      <c r="A371" t="s">
        <v>602</v>
      </c>
      <c r="B371">
        <v>-1</v>
      </c>
      <c r="C371">
        <f t="shared" si="16"/>
        <v>-1</v>
      </c>
      <c r="D371">
        <f t="shared" si="17"/>
        <v>0.16000000000000003</v>
      </c>
      <c r="E371">
        <f t="shared" si="18"/>
        <v>-1</v>
      </c>
      <c r="F371">
        <f t="shared" si="19"/>
        <v>-1</v>
      </c>
      <c r="G371">
        <v>-1</v>
      </c>
      <c r="H371">
        <v>-1</v>
      </c>
      <c r="I371">
        <v>2</v>
      </c>
      <c r="K371" t="s">
        <v>6</v>
      </c>
      <c r="L371" t="s">
        <v>20</v>
      </c>
      <c r="N371">
        <v>66</v>
      </c>
      <c r="P371">
        <v>-1</v>
      </c>
    </row>
    <row r="372" spans="1:16" ht="20.100000000000001" customHeight="1">
      <c r="A372" t="s">
        <v>603</v>
      </c>
      <c r="B372">
        <v>1</v>
      </c>
      <c r="C372">
        <f t="shared" si="16"/>
        <v>-1</v>
      </c>
      <c r="D372">
        <f t="shared" si="17"/>
        <v>0.18999999999999995</v>
      </c>
      <c r="E372">
        <f t="shared" si="18"/>
        <v>-1</v>
      </c>
      <c r="F372">
        <f t="shared" si="19"/>
        <v>-1</v>
      </c>
      <c r="G372">
        <v>-1</v>
      </c>
      <c r="H372">
        <v>-1</v>
      </c>
      <c r="I372">
        <v>2</v>
      </c>
      <c r="K372" t="s">
        <v>6</v>
      </c>
      <c r="L372" t="s">
        <v>20</v>
      </c>
      <c r="N372">
        <v>69</v>
      </c>
      <c r="P372">
        <v>-1</v>
      </c>
    </row>
    <row r="373" spans="1:16" ht="20.100000000000001" customHeight="1">
      <c r="A373" t="s">
        <v>604</v>
      </c>
      <c r="B373">
        <v>1</v>
      </c>
      <c r="C373">
        <f t="shared" si="16"/>
        <v>-1</v>
      </c>
      <c r="D373">
        <f t="shared" si="17"/>
        <v>0.24</v>
      </c>
      <c r="E373">
        <f t="shared" si="18"/>
        <v>-1</v>
      </c>
      <c r="F373">
        <f t="shared" si="19"/>
        <v>-1</v>
      </c>
      <c r="G373">
        <v>1</v>
      </c>
      <c r="H373">
        <v>1</v>
      </c>
      <c r="I373">
        <v>2</v>
      </c>
      <c r="K373" t="s">
        <v>6</v>
      </c>
      <c r="L373" t="s">
        <v>20</v>
      </c>
      <c r="N373">
        <v>74</v>
      </c>
      <c r="P373">
        <v>1</v>
      </c>
    </row>
    <row r="374" spans="1:16" ht="20.100000000000001" customHeight="1">
      <c r="A374" t="s">
        <v>605</v>
      </c>
      <c r="B374">
        <v>-1</v>
      </c>
      <c r="C374">
        <f t="shared" si="16"/>
        <v>-1</v>
      </c>
      <c r="D374">
        <f t="shared" si="17"/>
        <v>0.16000000000000003</v>
      </c>
      <c r="E374">
        <f t="shared" si="18"/>
        <v>-1</v>
      </c>
      <c r="F374">
        <f t="shared" si="19"/>
        <v>-1</v>
      </c>
      <c r="G374">
        <v>1</v>
      </c>
      <c r="H374">
        <v>1</v>
      </c>
      <c r="I374">
        <v>2</v>
      </c>
      <c r="K374" t="s">
        <v>6</v>
      </c>
      <c r="L374" t="s">
        <v>20</v>
      </c>
      <c r="N374">
        <v>66</v>
      </c>
      <c r="P374">
        <v>1</v>
      </c>
    </row>
    <row r="375" spans="1:16" ht="20.100000000000001" customHeight="1">
      <c r="A375" t="s">
        <v>606</v>
      </c>
      <c r="B375">
        <v>1</v>
      </c>
      <c r="C375">
        <f t="shared" si="16"/>
        <v>-1</v>
      </c>
      <c r="D375">
        <f t="shared" si="17"/>
        <v>0.24</v>
      </c>
      <c r="E375">
        <f t="shared" si="18"/>
        <v>1</v>
      </c>
      <c r="F375">
        <f t="shared" si="19"/>
        <v>-1</v>
      </c>
      <c r="G375">
        <v>1</v>
      </c>
      <c r="H375">
        <v>1</v>
      </c>
      <c r="I375">
        <v>2</v>
      </c>
      <c r="K375" t="s">
        <v>6</v>
      </c>
      <c r="L375" t="s">
        <v>607</v>
      </c>
      <c r="M375" t="s">
        <v>608</v>
      </c>
      <c r="N375">
        <v>74</v>
      </c>
      <c r="P375">
        <v>1</v>
      </c>
    </row>
    <row r="376" spans="1:16" ht="20.100000000000001" customHeight="1">
      <c r="A376" t="s">
        <v>609</v>
      </c>
      <c r="B376">
        <v>-1</v>
      </c>
      <c r="C376">
        <f t="shared" si="16"/>
        <v>-1</v>
      </c>
      <c r="D376">
        <f t="shared" si="17"/>
        <v>0.12</v>
      </c>
      <c r="E376">
        <f t="shared" si="18"/>
        <v>1</v>
      </c>
      <c r="F376">
        <f t="shared" si="19"/>
        <v>-1</v>
      </c>
      <c r="G376">
        <v>-1</v>
      </c>
      <c r="H376">
        <v>-1</v>
      </c>
      <c r="I376">
        <v>1</v>
      </c>
      <c r="K376" t="s">
        <v>6</v>
      </c>
      <c r="L376" t="s">
        <v>489</v>
      </c>
      <c r="M376" t="s">
        <v>610</v>
      </c>
      <c r="N376">
        <v>62</v>
      </c>
      <c r="P376">
        <v>-1</v>
      </c>
    </row>
    <row r="377" spans="1:16" ht="20.100000000000001" customHeight="1">
      <c r="A377" t="s">
        <v>611</v>
      </c>
      <c r="B377">
        <v>-1</v>
      </c>
      <c r="C377">
        <f t="shared" si="16"/>
        <v>0</v>
      </c>
      <c r="D377">
        <f t="shared" si="17"/>
        <v>0.16000000000000003</v>
      </c>
      <c r="E377">
        <f t="shared" si="18"/>
        <v>-1</v>
      </c>
      <c r="F377">
        <f t="shared" si="19"/>
        <v>-1</v>
      </c>
      <c r="G377">
        <v>-1</v>
      </c>
      <c r="H377">
        <v>-1</v>
      </c>
      <c r="I377">
        <v>2</v>
      </c>
      <c r="K377" t="s">
        <v>124</v>
      </c>
      <c r="L377" t="s">
        <v>20</v>
      </c>
      <c r="M377" t="s">
        <v>612</v>
      </c>
      <c r="N377">
        <v>66</v>
      </c>
      <c r="P377">
        <v>-1</v>
      </c>
    </row>
    <row r="378" spans="1:16" ht="20.100000000000001" customHeight="1">
      <c r="A378" t="s">
        <v>613</v>
      </c>
      <c r="B378">
        <v>1</v>
      </c>
      <c r="C378">
        <f t="shared" si="16"/>
        <v>0</v>
      </c>
      <c r="D378">
        <f t="shared" si="17"/>
        <v>0.18999999999999995</v>
      </c>
      <c r="E378">
        <f t="shared" si="18"/>
        <v>1</v>
      </c>
      <c r="F378">
        <f t="shared" si="19"/>
        <v>-1</v>
      </c>
      <c r="G378">
        <v>1</v>
      </c>
      <c r="H378">
        <v>-1</v>
      </c>
      <c r="I378">
        <v>2</v>
      </c>
      <c r="K378" t="s">
        <v>46</v>
      </c>
      <c r="L378" t="s">
        <v>20</v>
      </c>
      <c r="M378" t="s">
        <v>614</v>
      </c>
      <c r="N378">
        <v>69</v>
      </c>
      <c r="P378">
        <v>-1</v>
      </c>
    </row>
    <row r="379" spans="1:16" ht="20.100000000000001" customHeight="1">
      <c r="A379" t="s">
        <v>615</v>
      </c>
      <c r="B379">
        <v>1</v>
      </c>
      <c r="C379">
        <f t="shared" si="16"/>
        <v>-1</v>
      </c>
      <c r="D379">
        <f t="shared" si="17"/>
        <v>0.26</v>
      </c>
      <c r="E379">
        <f t="shared" si="18"/>
        <v>1</v>
      </c>
      <c r="F379">
        <f t="shared" si="19"/>
        <v>-1</v>
      </c>
      <c r="G379">
        <v>-1</v>
      </c>
      <c r="H379">
        <v>-1</v>
      </c>
      <c r="I379">
        <v>2</v>
      </c>
      <c r="K379" t="s">
        <v>6</v>
      </c>
      <c r="L379" t="s">
        <v>20</v>
      </c>
      <c r="M379" t="s">
        <v>34</v>
      </c>
      <c r="N379">
        <v>76</v>
      </c>
      <c r="P379">
        <v>-1</v>
      </c>
    </row>
    <row r="380" spans="1:16" ht="20.100000000000001" customHeight="1">
      <c r="A380" t="s">
        <v>616</v>
      </c>
      <c r="B380">
        <v>-1</v>
      </c>
      <c r="C380">
        <f t="shared" si="16"/>
        <v>-1</v>
      </c>
      <c r="D380">
        <f t="shared" si="17"/>
        <v>0</v>
      </c>
      <c r="E380">
        <f t="shared" si="18"/>
        <v>-1</v>
      </c>
      <c r="F380">
        <f t="shared" si="19"/>
        <v>-1</v>
      </c>
      <c r="G380">
        <v>-1</v>
      </c>
      <c r="H380">
        <v>-1</v>
      </c>
      <c r="I380">
        <v>1</v>
      </c>
      <c r="K380" t="s">
        <v>6</v>
      </c>
      <c r="L380" t="s">
        <v>153</v>
      </c>
      <c r="M380" t="s">
        <v>617</v>
      </c>
      <c r="N380">
        <v>50</v>
      </c>
      <c r="P380">
        <v>-1</v>
      </c>
    </row>
    <row r="381" spans="1:16" ht="20.100000000000001" customHeight="1">
      <c r="A381" t="s">
        <v>618</v>
      </c>
      <c r="B381">
        <v>1</v>
      </c>
      <c r="C381">
        <f t="shared" si="16"/>
        <v>1</v>
      </c>
      <c r="D381">
        <f t="shared" si="17"/>
        <v>-4.9999999999999989E-2</v>
      </c>
      <c r="E381">
        <f t="shared" si="18"/>
        <v>-1</v>
      </c>
      <c r="F381">
        <f t="shared" si="19"/>
        <v>-1</v>
      </c>
      <c r="G381">
        <v>-1</v>
      </c>
      <c r="H381">
        <v>-1</v>
      </c>
      <c r="I381">
        <v>2</v>
      </c>
      <c r="K381" t="s">
        <v>372</v>
      </c>
      <c r="L381" t="s">
        <v>331</v>
      </c>
      <c r="N381">
        <v>45</v>
      </c>
      <c r="P381">
        <v>-1</v>
      </c>
    </row>
    <row r="382" spans="1:16" ht="20.100000000000001" customHeight="1">
      <c r="A382" t="s">
        <v>619</v>
      </c>
      <c r="B382">
        <v>1</v>
      </c>
      <c r="C382">
        <f t="shared" si="16"/>
        <v>1</v>
      </c>
      <c r="D382">
        <f t="shared" si="17"/>
        <v>-4.9999999999999989E-2</v>
      </c>
      <c r="E382">
        <f t="shared" si="18"/>
        <v>-1</v>
      </c>
      <c r="F382">
        <f t="shared" si="19"/>
        <v>-1</v>
      </c>
      <c r="G382">
        <v>-1</v>
      </c>
      <c r="H382">
        <v>-1</v>
      </c>
      <c r="I382">
        <v>2</v>
      </c>
      <c r="K382" t="s">
        <v>372</v>
      </c>
      <c r="L382" t="s">
        <v>331</v>
      </c>
      <c r="N382">
        <v>45</v>
      </c>
      <c r="P382">
        <v>-1</v>
      </c>
    </row>
    <row r="383" spans="1:16" ht="20.100000000000001" customHeight="1">
      <c r="A383" t="s">
        <v>620</v>
      </c>
      <c r="B383">
        <v>1</v>
      </c>
      <c r="C383">
        <f t="shared" si="16"/>
        <v>1</v>
      </c>
      <c r="D383">
        <f t="shared" si="17"/>
        <v>-4.9999999999999989E-2</v>
      </c>
      <c r="E383">
        <f t="shared" si="18"/>
        <v>-1</v>
      </c>
      <c r="F383">
        <f t="shared" si="19"/>
        <v>-1</v>
      </c>
      <c r="G383">
        <v>-1</v>
      </c>
      <c r="H383">
        <v>-1</v>
      </c>
      <c r="I383">
        <v>2</v>
      </c>
      <c r="K383" t="s">
        <v>372</v>
      </c>
      <c r="L383" t="s">
        <v>331</v>
      </c>
      <c r="N383">
        <v>45</v>
      </c>
      <c r="P383">
        <v>-1</v>
      </c>
    </row>
    <row r="384" spans="1:16" ht="20.100000000000001" customHeight="1">
      <c r="A384" t="s">
        <v>621</v>
      </c>
      <c r="B384">
        <v>1</v>
      </c>
      <c r="C384">
        <f t="shared" si="16"/>
        <v>1</v>
      </c>
      <c r="D384">
        <f t="shared" si="17"/>
        <v>-4.9999999999999989E-2</v>
      </c>
      <c r="E384">
        <f t="shared" si="18"/>
        <v>-1</v>
      </c>
      <c r="F384">
        <f t="shared" si="19"/>
        <v>-1</v>
      </c>
      <c r="G384">
        <v>-1</v>
      </c>
      <c r="H384">
        <v>-1</v>
      </c>
      <c r="I384">
        <v>2</v>
      </c>
      <c r="K384" t="s">
        <v>372</v>
      </c>
      <c r="L384" t="s">
        <v>331</v>
      </c>
      <c r="N384">
        <v>45</v>
      </c>
      <c r="P384">
        <v>-1</v>
      </c>
    </row>
    <row r="385" spans="1:16" ht="20.100000000000001" customHeight="1">
      <c r="A385" t="s">
        <v>622</v>
      </c>
      <c r="B385">
        <v>1</v>
      </c>
      <c r="C385">
        <f t="shared" si="16"/>
        <v>1</v>
      </c>
      <c r="D385">
        <f t="shared" si="17"/>
        <v>-4.9999999999999989E-2</v>
      </c>
      <c r="E385">
        <f t="shared" si="18"/>
        <v>-1</v>
      </c>
      <c r="F385">
        <f t="shared" si="19"/>
        <v>-1</v>
      </c>
      <c r="G385">
        <v>-1</v>
      </c>
      <c r="H385">
        <v>-1</v>
      </c>
      <c r="I385">
        <v>2</v>
      </c>
      <c r="K385" t="s">
        <v>372</v>
      </c>
      <c r="L385" t="s">
        <v>331</v>
      </c>
      <c r="N385">
        <v>45</v>
      </c>
      <c r="P385">
        <v>-1</v>
      </c>
    </row>
    <row r="386" spans="1:16" ht="20.100000000000001" customHeight="1">
      <c r="A386" t="s">
        <v>623</v>
      </c>
      <c r="B386">
        <v>1</v>
      </c>
      <c r="C386">
        <f t="shared" si="16"/>
        <v>-1</v>
      </c>
      <c r="D386">
        <f t="shared" si="17"/>
        <v>0.21999999999999997</v>
      </c>
      <c r="E386">
        <f t="shared" si="18"/>
        <v>1</v>
      </c>
      <c r="F386">
        <f t="shared" si="19"/>
        <v>-1</v>
      </c>
      <c r="G386">
        <v>-1</v>
      </c>
      <c r="H386">
        <v>-1</v>
      </c>
      <c r="I386">
        <v>2</v>
      </c>
      <c r="K386" t="s">
        <v>6</v>
      </c>
      <c r="L386" t="s">
        <v>20</v>
      </c>
      <c r="M386" t="s">
        <v>17</v>
      </c>
      <c r="N386">
        <v>72</v>
      </c>
      <c r="P386">
        <v>-1</v>
      </c>
    </row>
    <row r="387" spans="1:16" ht="20.100000000000001" customHeight="1">
      <c r="A387" t="s">
        <v>624</v>
      </c>
      <c r="B387">
        <v>-1</v>
      </c>
      <c r="C387">
        <f t="shared" ref="C387:C450" si="20">IF(K387="White",-1,IF(OR(K387="Black or African American", K387="black"),0, 1))</f>
        <v>-1</v>
      </c>
      <c r="D387">
        <f t="shared" ref="D387:D450" si="21">(N387/100)-0.5</f>
        <v>5.0000000000000044E-2</v>
      </c>
      <c r="E387">
        <f t="shared" ref="E387:E450" si="22">IF(OR(ISNUMBER(SEARCH("cancer", M387)), ISNUMBER(SEARCH("oma", M387)), ISNUMBER(SEARCH("malignant", M387)), ISNUMBER(SEARCH("metastat", M387)), ISNUMBER(SEARCH("ca", M387))), 1, -1)</f>
        <v>-1</v>
      </c>
      <c r="F387">
        <f t="shared" ref="F387:F450" si="23">IF(OR(ISNUMBER(SEARCH("smoking", M387)), ISNUMBER(SEARCH("smoker", M387)), ISNUMBER(SEARCH("smok", M387))), 1, -1)</f>
        <v>1</v>
      </c>
      <c r="G387">
        <v>1</v>
      </c>
      <c r="H387">
        <v>1</v>
      </c>
      <c r="I387">
        <v>2</v>
      </c>
      <c r="K387" t="s">
        <v>97</v>
      </c>
      <c r="L387" t="s">
        <v>238</v>
      </c>
      <c r="M387" t="s">
        <v>245</v>
      </c>
      <c r="N387">
        <v>55</v>
      </c>
      <c r="P387">
        <v>1</v>
      </c>
    </row>
    <row r="388" spans="1:16" ht="20.100000000000001" customHeight="1">
      <c r="A388" t="s">
        <v>625</v>
      </c>
      <c r="B388">
        <v>1</v>
      </c>
      <c r="C388">
        <f t="shared" si="20"/>
        <v>-1</v>
      </c>
      <c r="D388">
        <f t="shared" si="21"/>
        <v>6.0000000000000053E-2</v>
      </c>
      <c r="E388">
        <f t="shared" si="22"/>
        <v>-1</v>
      </c>
      <c r="F388">
        <f t="shared" si="23"/>
        <v>-1</v>
      </c>
      <c r="G388">
        <v>-1</v>
      </c>
      <c r="H388">
        <v>1</v>
      </c>
      <c r="I388">
        <v>1</v>
      </c>
      <c r="K388" t="s">
        <v>6</v>
      </c>
      <c r="L388" t="s">
        <v>299</v>
      </c>
      <c r="M388" t="s">
        <v>297</v>
      </c>
      <c r="N388">
        <v>56</v>
      </c>
      <c r="P388">
        <v>1</v>
      </c>
    </row>
    <row r="389" spans="1:16" ht="20.100000000000001" customHeight="1">
      <c r="A389" t="s">
        <v>626</v>
      </c>
      <c r="B389">
        <v>1</v>
      </c>
      <c r="C389">
        <f t="shared" si="20"/>
        <v>-1</v>
      </c>
      <c r="D389">
        <f t="shared" si="21"/>
        <v>0.16000000000000003</v>
      </c>
      <c r="E389">
        <f t="shared" si="22"/>
        <v>-1</v>
      </c>
      <c r="F389">
        <f t="shared" si="23"/>
        <v>-1</v>
      </c>
      <c r="G389">
        <v>-1</v>
      </c>
      <c r="H389">
        <v>-1</v>
      </c>
      <c r="I389">
        <v>1</v>
      </c>
      <c r="K389" t="s">
        <v>6</v>
      </c>
      <c r="L389" t="s">
        <v>627</v>
      </c>
      <c r="M389" t="s">
        <v>628</v>
      </c>
      <c r="N389">
        <v>66</v>
      </c>
      <c r="P389">
        <v>-1</v>
      </c>
    </row>
    <row r="390" spans="1:16" ht="20.100000000000001" customHeight="1">
      <c r="A390" t="s">
        <v>629</v>
      </c>
      <c r="B390">
        <v>-1</v>
      </c>
      <c r="C390">
        <f t="shared" si="20"/>
        <v>-1</v>
      </c>
      <c r="D390">
        <f t="shared" si="21"/>
        <v>0.24</v>
      </c>
      <c r="E390">
        <f t="shared" si="22"/>
        <v>-1</v>
      </c>
      <c r="F390">
        <f t="shared" si="23"/>
        <v>-1</v>
      </c>
      <c r="G390">
        <v>-1</v>
      </c>
      <c r="H390">
        <v>-1</v>
      </c>
      <c r="I390">
        <v>2</v>
      </c>
      <c r="K390" t="s">
        <v>6</v>
      </c>
      <c r="L390" t="s">
        <v>25</v>
      </c>
      <c r="N390">
        <v>74</v>
      </c>
      <c r="P390">
        <v>-1</v>
      </c>
    </row>
    <row r="391" spans="1:16" ht="20.100000000000001" customHeight="1">
      <c r="A391" t="s">
        <v>630</v>
      </c>
      <c r="B391">
        <v>-1</v>
      </c>
      <c r="C391">
        <f t="shared" si="20"/>
        <v>-1</v>
      </c>
      <c r="D391">
        <f t="shared" si="21"/>
        <v>0.28000000000000003</v>
      </c>
      <c r="E391">
        <f t="shared" si="22"/>
        <v>-1</v>
      </c>
      <c r="F391">
        <f t="shared" si="23"/>
        <v>-1</v>
      </c>
      <c r="G391">
        <v>-1</v>
      </c>
      <c r="H391">
        <v>-1</v>
      </c>
      <c r="I391">
        <v>2</v>
      </c>
      <c r="K391" t="s">
        <v>6</v>
      </c>
      <c r="L391" t="s">
        <v>20</v>
      </c>
      <c r="N391">
        <v>78</v>
      </c>
      <c r="P391">
        <v>-1</v>
      </c>
    </row>
    <row r="392" spans="1:16" ht="20.100000000000001" customHeight="1">
      <c r="A392" t="s">
        <v>631</v>
      </c>
      <c r="B392">
        <v>1</v>
      </c>
      <c r="C392">
        <f t="shared" si="20"/>
        <v>-1</v>
      </c>
      <c r="D392">
        <f t="shared" si="21"/>
        <v>0.24</v>
      </c>
      <c r="E392">
        <f t="shared" si="22"/>
        <v>-1</v>
      </c>
      <c r="F392">
        <f t="shared" si="23"/>
        <v>-1</v>
      </c>
      <c r="G392">
        <v>1</v>
      </c>
      <c r="H392">
        <v>-1</v>
      </c>
      <c r="I392">
        <v>2</v>
      </c>
      <c r="K392" t="s">
        <v>6</v>
      </c>
      <c r="L392" t="s">
        <v>34</v>
      </c>
      <c r="N392">
        <v>74</v>
      </c>
      <c r="P392">
        <v>-1</v>
      </c>
    </row>
    <row r="393" spans="1:16" ht="20.100000000000001" customHeight="1">
      <c r="A393" t="s">
        <v>632</v>
      </c>
      <c r="B393">
        <v>1</v>
      </c>
      <c r="C393">
        <f t="shared" si="20"/>
        <v>-1</v>
      </c>
      <c r="D393">
        <f t="shared" si="21"/>
        <v>0.36</v>
      </c>
      <c r="E393">
        <f t="shared" si="22"/>
        <v>-1</v>
      </c>
      <c r="F393">
        <f t="shared" si="23"/>
        <v>-1</v>
      </c>
      <c r="G393">
        <v>-1</v>
      </c>
      <c r="H393">
        <v>-1</v>
      </c>
      <c r="I393">
        <v>1</v>
      </c>
      <c r="K393" t="s">
        <v>6</v>
      </c>
      <c r="L393" t="s">
        <v>527</v>
      </c>
      <c r="M393">
        <v>2</v>
      </c>
      <c r="N393">
        <v>86</v>
      </c>
      <c r="P393">
        <v>-1</v>
      </c>
    </row>
    <row r="394" spans="1:16" ht="20.100000000000001" customHeight="1">
      <c r="A394" t="s">
        <v>633</v>
      </c>
      <c r="B394">
        <v>-1</v>
      </c>
      <c r="C394">
        <f t="shared" si="20"/>
        <v>-1</v>
      </c>
      <c r="D394">
        <f t="shared" si="21"/>
        <v>9.9999999999999978E-2</v>
      </c>
      <c r="E394">
        <f t="shared" si="22"/>
        <v>-1</v>
      </c>
      <c r="F394">
        <f t="shared" si="23"/>
        <v>-1</v>
      </c>
      <c r="G394">
        <v>1</v>
      </c>
      <c r="H394">
        <v>1</v>
      </c>
      <c r="I394">
        <v>2</v>
      </c>
      <c r="K394" t="s">
        <v>6</v>
      </c>
      <c r="L394" t="s">
        <v>20</v>
      </c>
      <c r="N394">
        <v>60</v>
      </c>
      <c r="P394">
        <v>1</v>
      </c>
    </row>
    <row r="395" spans="1:16" ht="20.100000000000001" customHeight="1">
      <c r="A395" t="s">
        <v>634</v>
      </c>
      <c r="B395">
        <v>-1</v>
      </c>
      <c r="C395">
        <f t="shared" si="20"/>
        <v>-1</v>
      </c>
      <c r="D395">
        <f t="shared" si="21"/>
        <v>0.14000000000000001</v>
      </c>
      <c r="E395">
        <f t="shared" si="22"/>
        <v>1</v>
      </c>
      <c r="F395">
        <f t="shared" si="23"/>
        <v>-1</v>
      </c>
      <c r="G395">
        <v>1</v>
      </c>
      <c r="H395">
        <v>1</v>
      </c>
      <c r="I395">
        <v>2</v>
      </c>
      <c r="K395" t="s">
        <v>6</v>
      </c>
      <c r="L395" t="s">
        <v>197</v>
      </c>
      <c r="M395" t="s">
        <v>635</v>
      </c>
      <c r="N395">
        <v>64</v>
      </c>
      <c r="P395">
        <v>1</v>
      </c>
    </row>
    <row r="396" spans="1:16" ht="20.100000000000001" customHeight="1">
      <c r="A396" t="s">
        <v>636</v>
      </c>
      <c r="B396">
        <v>-1</v>
      </c>
      <c r="C396">
        <f t="shared" si="20"/>
        <v>0</v>
      </c>
      <c r="D396">
        <f t="shared" si="21"/>
        <v>0.24</v>
      </c>
      <c r="E396">
        <f t="shared" si="22"/>
        <v>-1</v>
      </c>
      <c r="F396">
        <f t="shared" si="23"/>
        <v>-1</v>
      </c>
      <c r="G396">
        <v>-1</v>
      </c>
      <c r="H396">
        <v>1</v>
      </c>
      <c r="I396">
        <v>2</v>
      </c>
      <c r="K396" t="s">
        <v>124</v>
      </c>
      <c r="L396" t="s">
        <v>209</v>
      </c>
      <c r="N396">
        <v>74</v>
      </c>
      <c r="P396">
        <v>1</v>
      </c>
    </row>
    <row r="397" spans="1:16" ht="20.100000000000001" customHeight="1">
      <c r="A397" t="s">
        <v>637</v>
      </c>
      <c r="B397">
        <v>1</v>
      </c>
      <c r="C397">
        <f t="shared" si="20"/>
        <v>-1</v>
      </c>
      <c r="D397">
        <f t="shared" si="21"/>
        <v>5.0000000000000044E-2</v>
      </c>
      <c r="E397">
        <f t="shared" si="22"/>
        <v>-1</v>
      </c>
      <c r="F397">
        <f t="shared" si="23"/>
        <v>-1</v>
      </c>
      <c r="G397">
        <v>-1</v>
      </c>
      <c r="H397">
        <v>-1</v>
      </c>
      <c r="I397">
        <v>2</v>
      </c>
      <c r="K397" t="s">
        <v>6</v>
      </c>
      <c r="L397" t="s">
        <v>12</v>
      </c>
      <c r="M397" t="s">
        <v>638</v>
      </c>
      <c r="N397">
        <v>55</v>
      </c>
      <c r="P397">
        <v>-1</v>
      </c>
    </row>
    <row r="398" spans="1:16" ht="20.100000000000001" customHeight="1">
      <c r="A398" t="s">
        <v>639</v>
      </c>
      <c r="B398">
        <v>-1</v>
      </c>
      <c r="C398">
        <f t="shared" si="20"/>
        <v>-1</v>
      </c>
      <c r="D398">
        <f t="shared" si="21"/>
        <v>0</v>
      </c>
      <c r="E398">
        <f t="shared" si="22"/>
        <v>-1</v>
      </c>
      <c r="F398">
        <f t="shared" si="23"/>
        <v>-1</v>
      </c>
      <c r="G398">
        <v>-1</v>
      </c>
      <c r="H398">
        <v>-1</v>
      </c>
      <c r="I398">
        <v>2</v>
      </c>
      <c r="K398" t="s">
        <v>6</v>
      </c>
      <c r="L398" t="s">
        <v>244</v>
      </c>
      <c r="N398">
        <v>50</v>
      </c>
      <c r="P398">
        <v>-1</v>
      </c>
    </row>
    <row r="399" spans="1:16" ht="20.100000000000001" customHeight="1">
      <c r="A399" t="s">
        <v>640</v>
      </c>
      <c r="B399">
        <v>-1</v>
      </c>
      <c r="C399">
        <f t="shared" si="20"/>
        <v>-1</v>
      </c>
      <c r="D399">
        <f t="shared" si="21"/>
        <v>7.999999999999996E-2</v>
      </c>
      <c r="E399">
        <f t="shared" si="22"/>
        <v>-1</v>
      </c>
      <c r="F399">
        <f t="shared" si="23"/>
        <v>-1</v>
      </c>
      <c r="G399">
        <v>-1</v>
      </c>
      <c r="H399">
        <v>-1</v>
      </c>
      <c r="I399">
        <v>2</v>
      </c>
      <c r="K399" t="s">
        <v>6</v>
      </c>
      <c r="L399" t="s">
        <v>641</v>
      </c>
      <c r="N399">
        <v>58</v>
      </c>
      <c r="P399">
        <v>-1</v>
      </c>
    </row>
    <row r="400" spans="1:16" ht="20.100000000000001" customHeight="1">
      <c r="A400" t="s">
        <v>642</v>
      </c>
      <c r="B400">
        <v>1</v>
      </c>
      <c r="C400">
        <f t="shared" si="20"/>
        <v>-1</v>
      </c>
      <c r="D400">
        <f t="shared" si="21"/>
        <v>0.22999999999999998</v>
      </c>
      <c r="E400">
        <f t="shared" si="22"/>
        <v>-1</v>
      </c>
      <c r="F400">
        <f t="shared" si="23"/>
        <v>-1</v>
      </c>
      <c r="G400">
        <v>-1</v>
      </c>
      <c r="H400">
        <v>1</v>
      </c>
      <c r="I400">
        <v>1</v>
      </c>
      <c r="K400" t="s">
        <v>97</v>
      </c>
      <c r="L400" t="s">
        <v>643</v>
      </c>
      <c r="N400">
        <v>73</v>
      </c>
      <c r="P400">
        <v>1</v>
      </c>
    </row>
    <row r="401" spans="1:16" ht="20.100000000000001" customHeight="1">
      <c r="A401" t="s">
        <v>644</v>
      </c>
      <c r="B401">
        <v>1</v>
      </c>
      <c r="C401">
        <f t="shared" si="20"/>
        <v>-1</v>
      </c>
      <c r="D401">
        <f t="shared" si="21"/>
        <v>0.16000000000000003</v>
      </c>
      <c r="E401">
        <f t="shared" si="22"/>
        <v>-1</v>
      </c>
      <c r="F401">
        <f t="shared" si="23"/>
        <v>-1</v>
      </c>
      <c r="G401">
        <v>-1</v>
      </c>
      <c r="H401">
        <v>-1</v>
      </c>
      <c r="I401">
        <v>2</v>
      </c>
      <c r="K401" t="s">
        <v>6</v>
      </c>
      <c r="L401" t="s">
        <v>645</v>
      </c>
      <c r="N401">
        <v>66</v>
      </c>
      <c r="P401">
        <v>-1</v>
      </c>
    </row>
    <row r="402" spans="1:16" ht="20.100000000000001" customHeight="1">
      <c r="A402" t="s">
        <v>646</v>
      </c>
      <c r="B402">
        <v>-1</v>
      </c>
      <c r="C402">
        <f t="shared" si="20"/>
        <v>-1</v>
      </c>
      <c r="D402">
        <f t="shared" si="21"/>
        <v>1.0000000000000009E-2</v>
      </c>
      <c r="E402">
        <f t="shared" si="22"/>
        <v>-1</v>
      </c>
      <c r="F402">
        <f t="shared" si="23"/>
        <v>-1</v>
      </c>
      <c r="G402">
        <v>-1</v>
      </c>
      <c r="H402">
        <v>-1</v>
      </c>
      <c r="I402">
        <v>1</v>
      </c>
      <c r="K402" t="s">
        <v>6</v>
      </c>
      <c r="L402" t="s">
        <v>647</v>
      </c>
      <c r="M402" t="s">
        <v>297</v>
      </c>
      <c r="N402">
        <v>51</v>
      </c>
      <c r="P402">
        <v>-1</v>
      </c>
    </row>
    <row r="403" spans="1:16" ht="20.100000000000001" customHeight="1">
      <c r="A403" t="s">
        <v>648</v>
      </c>
      <c r="B403">
        <v>-1</v>
      </c>
      <c r="C403">
        <f t="shared" si="20"/>
        <v>-1</v>
      </c>
      <c r="D403">
        <f t="shared" si="21"/>
        <v>0.37</v>
      </c>
      <c r="E403">
        <f t="shared" si="22"/>
        <v>-1</v>
      </c>
      <c r="F403">
        <f t="shared" si="23"/>
        <v>-1</v>
      </c>
      <c r="G403">
        <v>-1</v>
      </c>
      <c r="H403">
        <v>-1</v>
      </c>
      <c r="I403">
        <v>2</v>
      </c>
      <c r="K403" t="s">
        <v>6</v>
      </c>
      <c r="L403" t="s">
        <v>209</v>
      </c>
      <c r="N403">
        <v>87</v>
      </c>
      <c r="P403">
        <v>-1</v>
      </c>
    </row>
    <row r="404" spans="1:16" ht="20.100000000000001" customHeight="1">
      <c r="A404" t="s">
        <v>649</v>
      </c>
      <c r="B404">
        <v>-1</v>
      </c>
      <c r="C404">
        <f t="shared" si="20"/>
        <v>-1</v>
      </c>
      <c r="D404">
        <f t="shared" si="21"/>
        <v>0.22999999999999998</v>
      </c>
      <c r="E404">
        <f t="shared" si="22"/>
        <v>-1</v>
      </c>
      <c r="F404">
        <f t="shared" si="23"/>
        <v>-1</v>
      </c>
      <c r="G404">
        <v>1</v>
      </c>
      <c r="H404">
        <v>1</v>
      </c>
      <c r="I404">
        <v>2</v>
      </c>
      <c r="K404" t="s">
        <v>6</v>
      </c>
      <c r="L404" t="s">
        <v>650</v>
      </c>
      <c r="N404">
        <v>73</v>
      </c>
      <c r="P404">
        <v>1</v>
      </c>
    </row>
    <row r="405" spans="1:16" ht="20.100000000000001" customHeight="1">
      <c r="A405" t="s">
        <v>651</v>
      </c>
      <c r="B405">
        <v>-1</v>
      </c>
      <c r="C405">
        <f t="shared" si="20"/>
        <v>-1</v>
      </c>
      <c r="D405">
        <f t="shared" si="21"/>
        <v>0.19999999999999996</v>
      </c>
      <c r="E405">
        <f t="shared" si="22"/>
        <v>-1</v>
      </c>
      <c r="F405">
        <f t="shared" si="23"/>
        <v>-1</v>
      </c>
      <c r="G405">
        <v>-1</v>
      </c>
      <c r="H405">
        <v>-1</v>
      </c>
      <c r="I405">
        <v>1</v>
      </c>
      <c r="K405" t="s">
        <v>6</v>
      </c>
      <c r="L405" t="s">
        <v>652</v>
      </c>
      <c r="N405">
        <v>70</v>
      </c>
      <c r="P405">
        <v>-1</v>
      </c>
    </row>
    <row r="406" spans="1:16" ht="20.100000000000001" customHeight="1">
      <c r="A406" t="s">
        <v>653</v>
      </c>
      <c r="B406">
        <v>-1</v>
      </c>
      <c r="C406">
        <f t="shared" si="20"/>
        <v>0</v>
      </c>
      <c r="D406">
        <f t="shared" si="21"/>
        <v>1.0000000000000009E-2</v>
      </c>
      <c r="E406">
        <f t="shared" si="22"/>
        <v>-1</v>
      </c>
      <c r="F406">
        <f t="shared" si="23"/>
        <v>-1</v>
      </c>
      <c r="G406">
        <v>1</v>
      </c>
      <c r="H406">
        <v>1</v>
      </c>
      <c r="I406">
        <v>2</v>
      </c>
      <c r="K406" t="s">
        <v>124</v>
      </c>
      <c r="L406" t="s">
        <v>654</v>
      </c>
      <c r="N406">
        <v>51</v>
      </c>
      <c r="P406">
        <v>1</v>
      </c>
    </row>
    <row r="407" spans="1:16" ht="20.100000000000001" customHeight="1">
      <c r="A407" t="s">
        <v>655</v>
      </c>
      <c r="B407">
        <v>-1</v>
      </c>
      <c r="C407">
        <f t="shared" si="20"/>
        <v>-1</v>
      </c>
      <c r="D407">
        <f t="shared" si="21"/>
        <v>3.0000000000000027E-2</v>
      </c>
      <c r="E407">
        <f t="shared" si="22"/>
        <v>1</v>
      </c>
      <c r="F407">
        <f t="shared" si="23"/>
        <v>-1</v>
      </c>
      <c r="G407">
        <v>-1</v>
      </c>
      <c r="H407">
        <v>-1</v>
      </c>
      <c r="I407">
        <v>2</v>
      </c>
      <c r="K407" t="s">
        <v>6</v>
      </c>
      <c r="L407" t="s">
        <v>656</v>
      </c>
      <c r="M407" t="s">
        <v>657</v>
      </c>
      <c r="N407">
        <v>53</v>
      </c>
      <c r="P407">
        <v>-1</v>
      </c>
    </row>
    <row r="408" spans="1:16" ht="20.100000000000001" customHeight="1">
      <c r="A408" t="s">
        <v>658</v>
      </c>
      <c r="B408">
        <v>1</v>
      </c>
      <c r="C408">
        <f t="shared" si="20"/>
        <v>-1</v>
      </c>
      <c r="D408">
        <f t="shared" si="21"/>
        <v>0.15000000000000002</v>
      </c>
      <c r="E408">
        <f t="shared" si="22"/>
        <v>-1</v>
      </c>
      <c r="F408">
        <f t="shared" si="23"/>
        <v>-1</v>
      </c>
      <c r="G408">
        <v>1</v>
      </c>
      <c r="H408">
        <v>1</v>
      </c>
      <c r="I408">
        <v>2</v>
      </c>
      <c r="K408" t="s">
        <v>6</v>
      </c>
      <c r="L408" t="s">
        <v>659</v>
      </c>
      <c r="N408">
        <v>65</v>
      </c>
      <c r="P408">
        <v>1</v>
      </c>
    </row>
    <row r="409" spans="1:16" ht="20.100000000000001" customHeight="1">
      <c r="A409" t="s">
        <v>660</v>
      </c>
      <c r="B409">
        <v>1</v>
      </c>
      <c r="C409">
        <f t="shared" si="20"/>
        <v>-1</v>
      </c>
      <c r="D409">
        <f t="shared" si="21"/>
        <v>0.12</v>
      </c>
      <c r="E409">
        <f t="shared" si="22"/>
        <v>1</v>
      </c>
      <c r="F409">
        <f t="shared" si="23"/>
        <v>-1</v>
      </c>
      <c r="G409">
        <v>1</v>
      </c>
      <c r="H409">
        <v>1</v>
      </c>
      <c r="I409">
        <v>2</v>
      </c>
      <c r="K409" t="s">
        <v>6</v>
      </c>
      <c r="L409" t="s">
        <v>661</v>
      </c>
      <c r="M409" t="s">
        <v>662</v>
      </c>
      <c r="N409">
        <v>62</v>
      </c>
      <c r="P409">
        <v>1</v>
      </c>
    </row>
    <row r="410" spans="1:16" ht="20.100000000000001" customHeight="1">
      <c r="A410" t="s">
        <v>663</v>
      </c>
      <c r="B410">
        <v>1</v>
      </c>
      <c r="C410">
        <f t="shared" si="20"/>
        <v>1</v>
      </c>
      <c r="D410">
        <f t="shared" si="21"/>
        <v>0.25</v>
      </c>
      <c r="E410">
        <f t="shared" si="22"/>
        <v>1</v>
      </c>
      <c r="F410">
        <f t="shared" si="23"/>
        <v>-1</v>
      </c>
      <c r="G410">
        <v>-1</v>
      </c>
      <c r="H410">
        <v>-1</v>
      </c>
      <c r="I410">
        <v>1</v>
      </c>
      <c r="K410" t="s">
        <v>664</v>
      </c>
      <c r="L410" t="s">
        <v>665</v>
      </c>
      <c r="M410" t="s">
        <v>666</v>
      </c>
      <c r="N410">
        <v>75</v>
      </c>
      <c r="P410">
        <v>-1</v>
      </c>
    </row>
    <row r="411" spans="1:16" ht="20.100000000000001" customHeight="1">
      <c r="A411" t="s">
        <v>667</v>
      </c>
      <c r="B411">
        <v>1</v>
      </c>
      <c r="C411">
        <f t="shared" si="20"/>
        <v>-1</v>
      </c>
      <c r="D411">
        <f t="shared" si="21"/>
        <v>0.19999999999999996</v>
      </c>
      <c r="E411">
        <f t="shared" si="22"/>
        <v>-1</v>
      </c>
      <c r="F411">
        <f t="shared" si="23"/>
        <v>-1</v>
      </c>
      <c r="G411">
        <v>-1</v>
      </c>
      <c r="H411">
        <v>-1</v>
      </c>
      <c r="I411">
        <v>2</v>
      </c>
      <c r="K411" t="s">
        <v>6</v>
      </c>
      <c r="L411" t="s">
        <v>474</v>
      </c>
      <c r="M411" t="s">
        <v>236</v>
      </c>
      <c r="N411">
        <v>70</v>
      </c>
      <c r="P411">
        <v>-1</v>
      </c>
    </row>
    <row r="412" spans="1:16" ht="20.100000000000001" customHeight="1">
      <c r="A412" t="s">
        <v>668</v>
      </c>
      <c r="B412">
        <v>1</v>
      </c>
      <c r="C412">
        <f t="shared" si="20"/>
        <v>-1</v>
      </c>
      <c r="D412">
        <f t="shared" si="21"/>
        <v>0.18000000000000005</v>
      </c>
      <c r="E412">
        <f t="shared" si="22"/>
        <v>-1</v>
      </c>
      <c r="F412">
        <f t="shared" si="23"/>
        <v>-1</v>
      </c>
      <c r="G412">
        <v>-1</v>
      </c>
      <c r="H412">
        <v>-1</v>
      </c>
      <c r="I412">
        <v>2</v>
      </c>
      <c r="K412" t="s">
        <v>6</v>
      </c>
      <c r="L412" t="s">
        <v>669</v>
      </c>
      <c r="N412">
        <v>68</v>
      </c>
      <c r="P412">
        <v>-1</v>
      </c>
    </row>
    <row r="413" spans="1:16" ht="20.100000000000001" customHeight="1">
      <c r="A413" t="s">
        <v>670</v>
      </c>
      <c r="B413">
        <v>1</v>
      </c>
      <c r="C413">
        <f t="shared" si="20"/>
        <v>-1</v>
      </c>
      <c r="D413">
        <f t="shared" si="21"/>
        <v>0.13</v>
      </c>
      <c r="E413">
        <f t="shared" si="22"/>
        <v>-1</v>
      </c>
      <c r="F413">
        <f t="shared" si="23"/>
        <v>-1</v>
      </c>
      <c r="G413">
        <v>-1</v>
      </c>
      <c r="H413">
        <v>-1</v>
      </c>
      <c r="I413">
        <v>1</v>
      </c>
      <c r="K413" t="s">
        <v>6</v>
      </c>
      <c r="L413" t="s">
        <v>671</v>
      </c>
      <c r="N413">
        <v>63</v>
      </c>
      <c r="P413">
        <v>-1</v>
      </c>
    </row>
    <row r="414" spans="1:16" ht="20.100000000000001" customHeight="1">
      <c r="A414" t="s">
        <v>672</v>
      </c>
      <c r="B414">
        <v>-1</v>
      </c>
      <c r="C414">
        <f t="shared" si="20"/>
        <v>-1</v>
      </c>
      <c r="D414">
        <f t="shared" si="21"/>
        <v>0.27</v>
      </c>
      <c r="E414">
        <f t="shared" si="22"/>
        <v>1</v>
      </c>
      <c r="F414">
        <f t="shared" si="23"/>
        <v>-1</v>
      </c>
      <c r="G414">
        <v>-1</v>
      </c>
      <c r="H414">
        <v>1</v>
      </c>
      <c r="I414">
        <v>2</v>
      </c>
      <c r="K414" t="s">
        <v>6</v>
      </c>
      <c r="L414" t="s">
        <v>12</v>
      </c>
      <c r="M414" t="s">
        <v>673</v>
      </c>
      <c r="N414">
        <v>77</v>
      </c>
      <c r="P414">
        <v>1</v>
      </c>
    </row>
    <row r="415" spans="1:16" ht="20.100000000000001" customHeight="1">
      <c r="A415" t="s">
        <v>674</v>
      </c>
      <c r="B415">
        <v>-1</v>
      </c>
      <c r="C415">
        <f t="shared" si="20"/>
        <v>0</v>
      </c>
      <c r="D415">
        <f t="shared" si="21"/>
        <v>6.9999999999999951E-2</v>
      </c>
      <c r="E415">
        <f t="shared" si="22"/>
        <v>-1</v>
      </c>
      <c r="F415">
        <f t="shared" si="23"/>
        <v>-1</v>
      </c>
      <c r="G415">
        <v>-1</v>
      </c>
      <c r="H415">
        <v>-1</v>
      </c>
      <c r="I415">
        <v>1</v>
      </c>
      <c r="K415" t="s">
        <v>124</v>
      </c>
      <c r="L415" t="s">
        <v>675</v>
      </c>
      <c r="N415">
        <v>57</v>
      </c>
      <c r="P415">
        <v>-1</v>
      </c>
    </row>
    <row r="416" spans="1:16" ht="20.100000000000001" customHeight="1">
      <c r="A416" t="s">
        <v>676</v>
      </c>
      <c r="B416">
        <v>-1</v>
      </c>
      <c r="C416">
        <f t="shared" si="20"/>
        <v>-1</v>
      </c>
      <c r="D416">
        <f t="shared" si="21"/>
        <v>0.12</v>
      </c>
      <c r="E416">
        <f t="shared" si="22"/>
        <v>1</v>
      </c>
      <c r="F416">
        <f t="shared" si="23"/>
        <v>-1</v>
      </c>
      <c r="G416">
        <v>-1</v>
      </c>
      <c r="H416">
        <v>-1</v>
      </c>
      <c r="I416">
        <v>2</v>
      </c>
      <c r="K416" t="s">
        <v>6</v>
      </c>
      <c r="L416" t="s">
        <v>677</v>
      </c>
      <c r="M416" t="s">
        <v>363</v>
      </c>
      <c r="N416">
        <v>62</v>
      </c>
      <c r="P416">
        <v>-1</v>
      </c>
    </row>
    <row r="417" spans="1:16" ht="20.100000000000001" customHeight="1">
      <c r="A417" t="s">
        <v>678</v>
      </c>
      <c r="B417">
        <v>-1</v>
      </c>
      <c r="C417">
        <f t="shared" si="20"/>
        <v>-1</v>
      </c>
      <c r="D417">
        <f t="shared" si="21"/>
        <v>0.27</v>
      </c>
      <c r="E417">
        <f t="shared" si="22"/>
        <v>-1</v>
      </c>
      <c r="F417">
        <f t="shared" si="23"/>
        <v>-1</v>
      </c>
      <c r="G417">
        <v>-1</v>
      </c>
      <c r="H417">
        <v>-1</v>
      </c>
      <c r="I417">
        <v>2</v>
      </c>
      <c r="K417" t="s">
        <v>6</v>
      </c>
      <c r="L417" t="s">
        <v>20</v>
      </c>
      <c r="N417">
        <v>77</v>
      </c>
      <c r="P417">
        <v>-1</v>
      </c>
    </row>
    <row r="418" spans="1:16" ht="20.100000000000001" customHeight="1">
      <c r="A418" t="s">
        <v>679</v>
      </c>
      <c r="B418">
        <v>1</v>
      </c>
      <c r="C418">
        <f t="shared" si="20"/>
        <v>-1</v>
      </c>
      <c r="D418">
        <f t="shared" si="21"/>
        <v>0.13</v>
      </c>
      <c r="E418">
        <f t="shared" si="22"/>
        <v>-1</v>
      </c>
      <c r="F418">
        <f t="shared" si="23"/>
        <v>-1</v>
      </c>
      <c r="G418">
        <v>-1</v>
      </c>
      <c r="H418">
        <v>-1</v>
      </c>
      <c r="I418">
        <v>2</v>
      </c>
      <c r="K418" t="s">
        <v>6</v>
      </c>
      <c r="L418" t="s">
        <v>20</v>
      </c>
      <c r="N418">
        <v>63</v>
      </c>
      <c r="P418">
        <v>-1</v>
      </c>
    </row>
    <row r="419" spans="1:16" ht="20.100000000000001" customHeight="1">
      <c r="A419" t="s">
        <v>680</v>
      </c>
      <c r="B419">
        <v>-1</v>
      </c>
      <c r="C419">
        <f t="shared" si="20"/>
        <v>-1</v>
      </c>
      <c r="D419">
        <f t="shared" si="21"/>
        <v>0.30000000000000004</v>
      </c>
      <c r="E419">
        <f t="shared" si="22"/>
        <v>-1</v>
      </c>
      <c r="F419">
        <f t="shared" si="23"/>
        <v>-1</v>
      </c>
      <c r="G419">
        <v>1</v>
      </c>
      <c r="H419">
        <v>1</v>
      </c>
      <c r="I419">
        <v>2</v>
      </c>
      <c r="K419" t="s">
        <v>6</v>
      </c>
      <c r="L419" t="s">
        <v>681</v>
      </c>
      <c r="N419">
        <v>80</v>
      </c>
      <c r="P419">
        <v>1</v>
      </c>
    </row>
    <row r="420" spans="1:16" ht="20.100000000000001" customHeight="1">
      <c r="A420" t="s">
        <v>682</v>
      </c>
      <c r="B420">
        <v>1</v>
      </c>
      <c r="C420">
        <f t="shared" si="20"/>
        <v>-1</v>
      </c>
      <c r="D420">
        <f t="shared" si="21"/>
        <v>0.25</v>
      </c>
      <c r="E420">
        <f t="shared" si="22"/>
        <v>-1</v>
      </c>
      <c r="F420">
        <f t="shared" si="23"/>
        <v>-1</v>
      </c>
      <c r="G420">
        <v>-1</v>
      </c>
      <c r="H420">
        <v>-1</v>
      </c>
      <c r="I420">
        <v>2</v>
      </c>
      <c r="K420" t="s">
        <v>6</v>
      </c>
      <c r="L420" t="s">
        <v>25</v>
      </c>
      <c r="N420">
        <v>75</v>
      </c>
      <c r="P420">
        <v>-1</v>
      </c>
    </row>
    <row r="421" spans="1:16" ht="20.100000000000001" customHeight="1">
      <c r="A421" t="s">
        <v>683</v>
      </c>
      <c r="B421">
        <v>1</v>
      </c>
      <c r="C421">
        <f t="shared" si="20"/>
        <v>-1</v>
      </c>
      <c r="D421">
        <f t="shared" si="21"/>
        <v>0.21999999999999997</v>
      </c>
      <c r="E421">
        <f t="shared" si="22"/>
        <v>-1</v>
      </c>
      <c r="F421">
        <f t="shared" si="23"/>
        <v>1</v>
      </c>
      <c r="G421">
        <v>-1</v>
      </c>
      <c r="H421">
        <v>-1</v>
      </c>
      <c r="I421">
        <v>1</v>
      </c>
      <c r="K421" t="s">
        <v>6</v>
      </c>
      <c r="L421" t="s">
        <v>684</v>
      </c>
      <c r="M421" t="s">
        <v>245</v>
      </c>
      <c r="N421">
        <v>72</v>
      </c>
      <c r="P421">
        <v>-1</v>
      </c>
    </row>
    <row r="422" spans="1:16" ht="20.100000000000001" customHeight="1">
      <c r="A422" t="s">
        <v>685</v>
      </c>
      <c r="B422">
        <v>1</v>
      </c>
      <c r="C422">
        <f t="shared" si="20"/>
        <v>0</v>
      </c>
      <c r="D422">
        <f t="shared" si="21"/>
        <v>0.10999999999999999</v>
      </c>
      <c r="E422">
        <f t="shared" si="22"/>
        <v>-1</v>
      </c>
      <c r="F422">
        <f t="shared" si="23"/>
        <v>-1</v>
      </c>
      <c r="G422">
        <v>1</v>
      </c>
      <c r="H422">
        <v>1</v>
      </c>
      <c r="I422">
        <v>2</v>
      </c>
      <c r="K422" t="s">
        <v>124</v>
      </c>
      <c r="L422" t="s">
        <v>686</v>
      </c>
      <c r="M422" t="s">
        <v>687</v>
      </c>
      <c r="N422">
        <v>61</v>
      </c>
      <c r="P422">
        <v>1</v>
      </c>
    </row>
    <row r="423" spans="1:16" ht="20.100000000000001" customHeight="1">
      <c r="A423" t="s">
        <v>688</v>
      </c>
      <c r="B423">
        <v>1</v>
      </c>
      <c r="C423">
        <f t="shared" si="20"/>
        <v>0</v>
      </c>
      <c r="D423">
        <f t="shared" si="21"/>
        <v>0.10999999999999999</v>
      </c>
      <c r="E423">
        <f t="shared" si="22"/>
        <v>-1</v>
      </c>
      <c r="F423">
        <f t="shared" si="23"/>
        <v>-1</v>
      </c>
      <c r="G423">
        <v>1</v>
      </c>
      <c r="H423">
        <v>1</v>
      </c>
      <c r="I423">
        <v>2</v>
      </c>
      <c r="K423" t="s">
        <v>124</v>
      </c>
      <c r="L423" t="s">
        <v>686</v>
      </c>
      <c r="M423" t="s">
        <v>687</v>
      </c>
      <c r="N423">
        <v>61</v>
      </c>
      <c r="P423">
        <v>1</v>
      </c>
    </row>
    <row r="424" spans="1:16" ht="20.100000000000001" customHeight="1">
      <c r="A424" t="s">
        <v>689</v>
      </c>
      <c r="B424">
        <v>-1</v>
      </c>
      <c r="C424">
        <f t="shared" si="20"/>
        <v>0</v>
      </c>
      <c r="D424">
        <f t="shared" si="21"/>
        <v>0.12</v>
      </c>
      <c r="E424">
        <f t="shared" si="22"/>
        <v>-1</v>
      </c>
      <c r="F424">
        <f t="shared" si="23"/>
        <v>-1</v>
      </c>
      <c r="G424">
        <v>1</v>
      </c>
      <c r="H424">
        <v>1</v>
      </c>
      <c r="I424">
        <v>2</v>
      </c>
      <c r="K424" t="s">
        <v>124</v>
      </c>
      <c r="L424" t="s">
        <v>690</v>
      </c>
      <c r="M424" t="s">
        <v>691</v>
      </c>
      <c r="N424">
        <v>62</v>
      </c>
      <c r="P424">
        <v>1</v>
      </c>
    </row>
    <row r="425" spans="1:16" ht="20.100000000000001" customHeight="1">
      <c r="A425" t="s">
        <v>692</v>
      </c>
      <c r="B425">
        <v>-1</v>
      </c>
      <c r="C425">
        <f t="shared" si="20"/>
        <v>0</v>
      </c>
      <c r="D425">
        <f t="shared" si="21"/>
        <v>0.21999999999999997</v>
      </c>
      <c r="E425">
        <f t="shared" si="22"/>
        <v>-1</v>
      </c>
      <c r="F425">
        <f t="shared" si="23"/>
        <v>-1</v>
      </c>
      <c r="G425">
        <v>-1</v>
      </c>
      <c r="H425">
        <v>-1</v>
      </c>
      <c r="I425">
        <v>2</v>
      </c>
      <c r="K425" t="s">
        <v>124</v>
      </c>
      <c r="L425" t="s">
        <v>20</v>
      </c>
      <c r="N425">
        <v>72</v>
      </c>
      <c r="P425">
        <v>-1</v>
      </c>
    </row>
    <row r="426" spans="1:16" ht="20.100000000000001" customHeight="1">
      <c r="A426" t="s">
        <v>693</v>
      </c>
      <c r="B426">
        <v>-1</v>
      </c>
      <c r="C426">
        <f t="shared" si="20"/>
        <v>-1</v>
      </c>
      <c r="D426">
        <f t="shared" si="21"/>
        <v>6.9999999999999951E-2</v>
      </c>
      <c r="E426">
        <f t="shared" si="22"/>
        <v>-1</v>
      </c>
      <c r="F426">
        <f t="shared" si="23"/>
        <v>-1</v>
      </c>
      <c r="G426">
        <v>-1</v>
      </c>
      <c r="H426">
        <v>-1</v>
      </c>
      <c r="I426">
        <v>2</v>
      </c>
      <c r="K426" t="s">
        <v>6</v>
      </c>
      <c r="L426" t="s">
        <v>20</v>
      </c>
      <c r="N426">
        <v>57</v>
      </c>
      <c r="P426">
        <v>-1</v>
      </c>
    </row>
    <row r="427" spans="1:16" ht="20.100000000000001" customHeight="1">
      <c r="A427" t="s">
        <v>694</v>
      </c>
      <c r="B427">
        <v>-1</v>
      </c>
      <c r="C427">
        <f t="shared" si="20"/>
        <v>-1</v>
      </c>
      <c r="D427">
        <f t="shared" si="21"/>
        <v>0.22999999999999998</v>
      </c>
      <c r="E427">
        <f t="shared" si="22"/>
        <v>-1</v>
      </c>
      <c r="F427">
        <f t="shared" si="23"/>
        <v>-1</v>
      </c>
      <c r="G427">
        <v>1</v>
      </c>
      <c r="H427">
        <v>1</v>
      </c>
      <c r="I427">
        <v>2</v>
      </c>
      <c r="K427" t="s">
        <v>6</v>
      </c>
      <c r="L427" t="s">
        <v>20</v>
      </c>
      <c r="N427">
        <v>73</v>
      </c>
      <c r="P427">
        <v>1</v>
      </c>
    </row>
    <row r="428" spans="1:16" ht="20.100000000000001" customHeight="1">
      <c r="A428" t="s">
        <v>695</v>
      </c>
      <c r="B428">
        <v>-1</v>
      </c>
      <c r="C428">
        <f t="shared" si="20"/>
        <v>-1</v>
      </c>
      <c r="D428">
        <f t="shared" si="21"/>
        <v>0.30000000000000004</v>
      </c>
      <c r="E428">
        <f t="shared" si="22"/>
        <v>-1</v>
      </c>
      <c r="F428">
        <f t="shared" si="23"/>
        <v>-1</v>
      </c>
      <c r="G428">
        <v>-1</v>
      </c>
      <c r="H428">
        <v>-1</v>
      </c>
      <c r="I428">
        <v>2</v>
      </c>
      <c r="K428" t="s">
        <v>6</v>
      </c>
      <c r="L428" t="s">
        <v>12</v>
      </c>
      <c r="N428">
        <v>80</v>
      </c>
      <c r="P428">
        <v>-1</v>
      </c>
    </row>
    <row r="429" spans="1:16" ht="20.100000000000001" customHeight="1">
      <c r="A429" t="s">
        <v>696</v>
      </c>
      <c r="B429">
        <v>1</v>
      </c>
      <c r="C429">
        <f t="shared" si="20"/>
        <v>-1</v>
      </c>
      <c r="D429">
        <f t="shared" si="21"/>
        <v>6.0000000000000053E-2</v>
      </c>
      <c r="E429">
        <f t="shared" si="22"/>
        <v>1</v>
      </c>
      <c r="F429">
        <f t="shared" si="23"/>
        <v>-1</v>
      </c>
      <c r="G429">
        <v>1</v>
      </c>
      <c r="H429">
        <v>1</v>
      </c>
      <c r="I429">
        <v>2</v>
      </c>
      <c r="K429" t="s">
        <v>6</v>
      </c>
      <c r="L429" t="s">
        <v>697</v>
      </c>
      <c r="M429" t="s">
        <v>698</v>
      </c>
      <c r="N429">
        <v>56</v>
      </c>
      <c r="P429">
        <v>1</v>
      </c>
    </row>
    <row r="430" spans="1:16" ht="20.100000000000001" customHeight="1">
      <c r="A430" t="s">
        <v>699</v>
      </c>
      <c r="B430">
        <v>1</v>
      </c>
      <c r="C430">
        <f t="shared" si="20"/>
        <v>0</v>
      </c>
      <c r="D430">
        <f t="shared" si="21"/>
        <v>8.9999999999999969E-2</v>
      </c>
      <c r="E430">
        <f t="shared" si="22"/>
        <v>-1</v>
      </c>
      <c r="F430">
        <f t="shared" si="23"/>
        <v>-1</v>
      </c>
      <c r="G430">
        <v>-1</v>
      </c>
      <c r="H430">
        <v>1</v>
      </c>
      <c r="I430">
        <v>2</v>
      </c>
      <c r="K430" t="s">
        <v>124</v>
      </c>
      <c r="L430" t="s">
        <v>25</v>
      </c>
      <c r="N430">
        <v>59</v>
      </c>
      <c r="P430">
        <v>1</v>
      </c>
    </row>
    <row r="431" spans="1:16" ht="20.100000000000001" customHeight="1">
      <c r="A431" t="s">
        <v>700</v>
      </c>
      <c r="B431">
        <v>-1</v>
      </c>
      <c r="C431">
        <f t="shared" si="20"/>
        <v>-1</v>
      </c>
      <c r="D431">
        <f t="shared" si="21"/>
        <v>-0.12</v>
      </c>
      <c r="E431">
        <f t="shared" si="22"/>
        <v>-1</v>
      </c>
      <c r="F431">
        <f t="shared" si="23"/>
        <v>-1</v>
      </c>
      <c r="G431">
        <v>-1</v>
      </c>
      <c r="H431">
        <v>-1</v>
      </c>
      <c r="I431">
        <v>2</v>
      </c>
      <c r="K431" t="s">
        <v>6</v>
      </c>
      <c r="L431" t="s">
        <v>378</v>
      </c>
      <c r="N431">
        <v>38</v>
      </c>
      <c r="P431">
        <v>-1</v>
      </c>
    </row>
    <row r="432" spans="1:16" ht="20.100000000000001" customHeight="1">
      <c r="A432" t="s">
        <v>701</v>
      </c>
      <c r="B432">
        <v>1</v>
      </c>
      <c r="C432">
        <f t="shared" si="20"/>
        <v>-1</v>
      </c>
      <c r="D432">
        <f t="shared" si="21"/>
        <v>0.19999999999999996</v>
      </c>
      <c r="E432">
        <f t="shared" si="22"/>
        <v>-1</v>
      </c>
      <c r="F432">
        <f t="shared" si="23"/>
        <v>1</v>
      </c>
      <c r="G432">
        <v>-1</v>
      </c>
      <c r="H432">
        <v>-1</v>
      </c>
      <c r="I432">
        <v>1</v>
      </c>
      <c r="K432" t="s">
        <v>6</v>
      </c>
      <c r="L432" t="s">
        <v>702</v>
      </c>
      <c r="M432" t="s">
        <v>23</v>
      </c>
      <c r="N432">
        <v>70</v>
      </c>
      <c r="P432">
        <v>-1</v>
      </c>
    </row>
    <row r="433" spans="1:16" ht="20.100000000000001" customHeight="1">
      <c r="A433" t="s">
        <v>703</v>
      </c>
      <c r="B433">
        <v>-1</v>
      </c>
      <c r="C433">
        <f t="shared" si="20"/>
        <v>0</v>
      </c>
      <c r="D433">
        <f t="shared" si="21"/>
        <v>0.10999999999999999</v>
      </c>
      <c r="E433">
        <f t="shared" si="22"/>
        <v>-1</v>
      </c>
      <c r="F433">
        <f t="shared" si="23"/>
        <v>-1</v>
      </c>
      <c r="G433">
        <v>-1</v>
      </c>
      <c r="H433">
        <v>-1</v>
      </c>
      <c r="I433">
        <v>1</v>
      </c>
      <c r="K433" t="s">
        <v>124</v>
      </c>
      <c r="L433" t="s">
        <v>704</v>
      </c>
      <c r="N433">
        <v>61</v>
      </c>
      <c r="P433">
        <v>-1</v>
      </c>
    </row>
    <row r="434" spans="1:16" ht="20.100000000000001" customHeight="1">
      <c r="A434" t="s">
        <v>705</v>
      </c>
      <c r="B434">
        <v>-1</v>
      </c>
      <c r="C434">
        <f t="shared" si="20"/>
        <v>1</v>
      </c>
      <c r="D434">
        <f t="shared" si="21"/>
        <v>0.15000000000000002</v>
      </c>
      <c r="E434">
        <f t="shared" si="22"/>
        <v>-1</v>
      </c>
      <c r="F434">
        <f t="shared" si="23"/>
        <v>-1</v>
      </c>
      <c r="G434">
        <v>-1</v>
      </c>
      <c r="H434">
        <v>-1</v>
      </c>
      <c r="I434">
        <v>2</v>
      </c>
      <c r="K434" t="s">
        <v>82</v>
      </c>
      <c r="L434" t="s">
        <v>20</v>
      </c>
      <c r="N434">
        <v>65</v>
      </c>
      <c r="P434">
        <v>-1</v>
      </c>
    </row>
    <row r="435" spans="1:16" ht="20.100000000000001" customHeight="1">
      <c r="A435" t="s">
        <v>706</v>
      </c>
      <c r="B435">
        <v>1</v>
      </c>
      <c r="C435">
        <f t="shared" si="20"/>
        <v>-1</v>
      </c>
      <c r="D435">
        <f t="shared" si="21"/>
        <v>0.13</v>
      </c>
      <c r="E435">
        <f t="shared" si="22"/>
        <v>-1</v>
      </c>
      <c r="F435">
        <f t="shared" si="23"/>
        <v>-1</v>
      </c>
      <c r="G435">
        <v>-1</v>
      </c>
      <c r="H435">
        <v>-1</v>
      </c>
      <c r="I435">
        <v>2</v>
      </c>
      <c r="K435" t="s">
        <v>6</v>
      </c>
      <c r="L435" t="s">
        <v>378</v>
      </c>
      <c r="N435">
        <v>63</v>
      </c>
      <c r="P435">
        <v>-1</v>
      </c>
    </row>
    <row r="436" spans="1:16" ht="20.100000000000001" customHeight="1">
      <c r="A436" t="s">
        <v>707</v>
      </c>
      <c r="B436">
        <v>-1</v>
      </c>
      <c r="C436">
        <f t="shared" si="20"/>
        <v>-1</v>
      </c>
      <c r="D436">
        <f t="shared" si="21"/>
        <v>0.18999999999999995</v>
      </c>
      <c r="E436">
        <f t="shared" si="22"/>
        <v>-1</v>
      </c>
      <c r="F436">
        <f t="shared" si="23"/>
        <v>-1</v>
      </c>
      <c r="G436">
        <v>-1</v>
      </c>
      <c r="H436">
        <v>-1</v>
      </c>
      <c r="I436">
        <v>2</v>
      </c>
      <c r="K436" t="s">
        <v>6</v>
      </c>
      <c r="L436" t="s">
        <v>20</v>
      </c>
      <c r="N436">
        <v>69</v>
      </c>
      <c r="P436">
        <v>-1</v>
      </c>
    </row>
    <row r="437" spans="1:16" ht="20.100000000000001" customHeight="1">
      <c r="A437" t="s">
        <v>708</v>
      </c>
      <c r="B437">
        <v>-1</v>
      </c>
      <c r="C437">
        <f t="shared" si="20"/>
        <v>-1</v>
      </c>
      <c r="D437">
        <f t="shared" si="21"/>
        <v>0.14000000000000001</v>
      </c>
      <c r="E437">
        <f t="shared" si="22"/>
        <v>-1</v>
      </c>
      <c r="F437">
        <f t="shared" si="23"/>
        <v>-1</v>
      </c>
      <c r="G437">
        <v>-1</v>
      </c>
      <c r="H437">
        <v>-1</v>
      </c>
      <c r="I437">
        <v>2</v>
      </c>
      <c r="K437" t="s">
        <v>6</v>
      </c>
      <c r="L437" t="s">
        <v>20</v>
      </c>
      <c r="N437">
        <v>64</v>
      </c>
      <c r="P437">
        <v>-1</v>
      </c>
    </row>
    <row r="438" spans="1:16" ht="20.100000000000001" customHeight="1">
      <c r="A438" t="s">
        <v>709</v>
      </c>
      <c r="B438">
        <v>1</v>
      </c>
      <c r="C438">
        <f t="shared" si="20"/>
        <v>-1</v>
      </c>
      <c r="D438">
        <f t="shared" si="21"/>
        <v>0.18000000000000005</v>
      </c>
      <c r="E438">
        <f t="shared" si="22"/>
        <v>-1</v>
      </c>
      <c r="F438">
        <f t="shared" si="23"/>
        <v>-1</v>
      </c>
      <c r="G438">
        <v>-1</v>
      </c>
      <c r="H438">
        <v>1</v>
      </c>
      <c r="I438">
        <v>2</v>
      </c>
      <c r="K438" t="s">
        <v>6</v>
      </c>
      <c r="L438" t="s">
        <v>20</v>
      </c>
      <c r="N438">
        <v>68</v>
      </c>
      <c r="P438">
        <v>1</v>
      </c>
    </row>
    <row r="439" spans="1:16" ht="20.100000000000001" customHeight="1">
      <c r="A439" t="s">
        <v>710</v>
      </c>
      <c r="B439">
        <v>1</v>
      </c>
      <c r="C439">
        <f t="shared" si="20"/>
        <v>0</v>
      </c>
      <c r="D439">
        <f t="shared" si="21"/>
        <v>0.18000000000000005</v>
      </c>
      <c r="E439">
        <f t="shared" si="22"/>
        <v>1</v>
      </c>
      <c r="F439">
        <f t="shared" si="23"/>
        <v>-1</v>
      </c>
      <c r="G439">
        <v>1</v>
      </c>
      <c r="H439">
        <v>1</v>
      </c>
      <c r="I439">
        <v>2</v>
      </c>
      <c r="K439" t="s">
        <v>124</v>
      </c>
      <c r="L439" t="s">
        <v>209</v>
      </c>
      <c r="M439" t="s">
        <v>711</v>
      </c>
      <c r="N439">
        <v>68</v>
      </c>
      <c r="P439">
        <v>1</v>
      </c>
    </row>
    <row r="440" spans="1:16" ht="20.100000000000001" customHeight="1">
      <c r="A440" t="s">
        <v>712</v>
      </c>
      <c r="B440">
        <v>1</v>
      </c>
      <c r="C440">
        <f t="shared" si="20"/>
        <v>-1</v>
      </c>
      <c r="D440">
        <f t="shared" si="21"/>
        <v>6.9999999999999951E-2</v>
      </c>
      <c r="E440">
        <f t="shared" si="22"/>
        <v>-1</v>
      </c>
      <c r="F440">
        <f t="shared" si="23"/>
        <v>-1</v>
      </c>
      <c r="G440">
        <v>-1</v>
      </c>
      <c r="H440">
        <v>1</v>
      </c>
      <c r="I440">
        <v>1</v>
      </c>
      <c r="K440" t="s">
        <v>6</v>
      </c>
      <c r="L440" t="s">
        <v>153</v>
      </c>
      <c r="M440" t="s">
        <v>713</v>
      </c>
      <c r="N440">
        <v>57</v>
      </c>
      <c r="P440">
        <v>1</v>
      </c>
    </row>
    <row r="441" spans="1:16" ht="20.100000000000001" customHeight="1">
      <c r="A441" t="s">
        <v>714</v>
      </c>
      <c r="B441">
        <v>-1</v>
      </c>
      <c r="C441">
        <f t="shared" si="20"/>
        <v>0</v>
      </c>
      <c r="D441">
        <f t="shared" si="21"/>
        <v>0.4</v>
      </c>
      <c r="E441">
        <f t="shared" si="22"/>
        <v>-1</v>
      </c>
      <c r="F441">
        <f t="shared" si="23"/>
        <v>-1</v>
      </c>
      <c r="G441">
        <v>-1</v>
      </c>
      <c r="H441">
        <v>-1</v>
      </c>
      <c r="I441">
        <v>2</v>
      </c>
      <c r="K441" t="s">
        <v>124</v>
      </c>
      <c r="L441" t="s">
        <v>715</v>
      </c>
      <c r="N441">
        <v>90</v>
      </c>
      <c r="P441">
        <v>-1</v>
      </c>
    </row>
    <row r="442" spans="1:16" ht="20.100000000000001" customHeight="1">
      <c r="A442" t="s">
        <v>716</v>
      </c>
      <c r="B442">
        <v>-1</v>
      </c>
      <c r="C442">
        <f t="shared" si="20"/>
        <v>-1</v>
      </c>
      <c r="D442">
        <f t="shared" si="21"/>
        <v>0.21999999999999997</v>
      </c>
      <c r="E442">
        <f t="shared" si="22"/>
        <v>-1</v>
      </c>
      <c r="F442">
        <f t="shared" si="23"/>
        <v>-1</v>
      </c>
      <c r="G442">
        <v>1</v>
      </c>
      <c r="H442">
        <v>-1</v>
      </c>
      <c r="I442">
        <v>2</v>
      </c>
      <c r="K442" t="s">
        <v>6</v>
      </c>
      <c r="L442" t="s">
        <v>20</v>
      </c>
      <c r="M442" t="s">
        <v>717</v>
      </c>
      <c r="N442">
        <v>72</v>
      </c>
      <c r="P442">
        <v>-1</v>
      </c>
    </row>
    <row r="443" spans="1:16" ht="20.100000000000001" customHeight="1">
      <c r="A443" t="s">
        <v>718</v>
      </c>
      <c r="B443">
        <v>-1</v>
      </c>
      <c r="C443">
        <f t="shared" si="20"/>
        <v>-1</v>
      </c>
      <c r="D443">
        <f t="shared" si="21"/>
        <v>0.25</v>
      </c>
      <c r="E443">
        <f t="shared" si="22"/>
        <v>1</v>
      </c>
      <c r="F443">
        <f t="shared" si="23"/>
        <v>-1</v>
      </c>
      <c r="G443">
        <v>-1</v>
      </c>
      <c r="H443">
        <v>1</v>
      </c>
      <c r="I443">
        <v>2</v>
      </c>
      <c r="K443" t="s">
        <v>6</v>
      </c>
      <c r="L443" t="s">
        <v>719</v>
      </c>
      <c r="M443" t="s">
        <v>720</v>
      </c>
      <c r="N443">
        <v>75</v>
      </c>
      <c r="P443">
        <v>1</v>
      </c>
    </row>
    <row r="444" spans="1:16" ht="20.100000000000001" customHeight="1">
      <c r="A444" t="s">
        <v>721</v>
      </c>
      <c r="B444">
        <v>1</v>
      </c>
      <c r="C444">
        <f t="shared" si="20"/>
        <v>1</v>
      </c>
      <c r="D444">
        <f t="shared" si="21"/>
        <v>0.20999999999999996</v>
      </c>
      <c r="E444">
        <f t="shared" si="22"/>
        <v>-1</v>
      </c>
      <c r="F444">
        <f t="shared" si="23"/>
        <v>-1</v>
      </c>
      <c r="G444">
        <v>-1</v>
      </c>
      <c r="H444">
        <v>-1</v>
      </c>
      <c r="I444">
        <v>2</v>
      </c>
      <c r="K444" t="s">
        <v>15</v>
      </c>
      <c r="L444" t="s">
        <v>20</v>
      </c>
      <c r="N444">
        <v>71</v>
      </c>
      <c r="P444">
        <v>-1</v>
      </c>
    </row>
    <row r="445" spans="1:16" ht="20.100000000000001" customHeight="1">
      <c r="A445" t="s">
        <v>722</v>
      </c>
      <c r="B445">
        <v>-1</v>
      </c>
      <c r="C445">
        <f t="shared" si="20"/>
        <v>-1</v>
      </c>
      <c r="D445">
        <f t="shared" si="21"/>
        <v>0.13</v>
      </c>
      <c r="E445">
        <f t="shared" si="22"/>
        <v>1</v>
      </c>
      <c r="F445">
        <f t="shared" si="23"/>
        <v>-1</v>
      </c>
      <c r="G445">
        <v>1</v>
      </c>
      <c r="H445">
        <v>1</v>
      </c>
      <c r="I445">
        <v>2</v>
      </c>
      <c r="K445" t="s">
        <v>6</v>
      </c>
      <c r="L445" t="s">
        <v>20</v>
      </c>
      <c r="M445" t="s">
        <v>723</v>
      </c>
      <c r="N445">
        <v>63</v>
      </c>
      <c r="P445">
        <v>1</v>
      </c>
    </row>
    <row r="446" spans="1:16" ht="20.100000000000001" customHeight="1">
      <c r="A446" t="s">
        <v>724</v>
      </c>
      <c r="B446">
        <v>-1</v>
      </c>
      <c r="C446">
        <f t="shared" si="20"/>
        <v>-1</v>
      </c>
      <c r="D446">
        <f t="shared" si="21"/>
        <v>0.29000000000000004</v>
      </c>
      <c r="E446">
        <f t="shared" si="22"/>
        <v>-1</v>
      </c>
      <c r="F446">
        <f t="shared" si="23"/>
        <v>-1</v>
      </c>
      <c r="G446">
        <v>-1</v>
      </c>
      <c r="H446">
        <v>-1</v>
      </c>
      <c r="I446">
        <v>2</v>
      </c>
      <c r="K446" t="s">
        <v>6</v>
      </c>
      <c r="L446" t="s">
        <v>20</v>
      </c>
      <c r="N446">
        <v>79</v>
      </c>
      <c r="P446">
        <v>-1</v>
      </c>
    </row>
    <row r="447" spans="1:16" ht="20.100000000000001" customHeight="1">
      <c r="A447" t="s">
        <v>725</v>
      </c>
      <c r="B447">
        <v>1</v>
      </c>
      <c r="C447">
        <f t="shared" si="20"/>
        <v>-1</v>
      </c>
      <c r="D447">
        <f t="shared" si="21"/>
        <v>0.19999999999999996</v>
      </c>
      <c r="E447">
        <f t="shared" si="22"/>
        <v>-1</v>
      </c>
      <c r="F447">
        <f t="shared" si="23"/>
        <v>-1</v>
      </c>
      <c r="G447">
        <v>1</v>
      </c>
      <c r="H447">
        <v>1</v>
      </c>
      <c r="I447">
        <v>2</v>
      </c>
      <c r="K447" t="s">
        <v>6</v>
      </c>
      <c r="L447" t="s">
        <v>25</v>
      </c>
      <c r="N447">
        <v>70</v>
      </c>
      <c r="P447">
        <v>1</v>
      </c>
    </row>
    <row r="448" spans="1:16" ht="20.100000000000001" customHeight="1">
      <c r="A448" t="s">
        <v>726</v>
      </c>
      <c r="B448">
        <v>1</v>
      </c>
      <c r="C448">
        <f t="shared" si="20"/>
        <v>0</v>
      </c>
      <c r="D448">
        <f t="shared" si="21"/>
        <v>0.22999999999999998</v>
      </c>
      <c r="E448">
        <f t="shared" si="22"/>
        <v>1</v>
      </c>
      <c r="F448">
        <f t="shared" si="23"/>
        <v>-1</v>
      </c>
      <c r="G448">
        <v>1</v>
      </c>
      <c r="H448">
        <v>1</v>
      </c>
      <c r="I448">
        <v>2</v>
      </c>
      <c r="K448" t="s">
        <v>124</v>
      </c>
      <c r="L448" t="s">
        <v>727</v>
      </c>
      <c r="M448" t="s">
        <v>358</v>
      </c>
      <c r="N448">
        <v>73</v>
      </c>
      <c r="P448">
        <v>1</v>
      </c>
    </row>
    <row r="449" spans="1:16" ht="20.100000000000001" customHeight="1">
      <c r="A449" t="s">
        <v>728</v>
      </c>
      <c r="B449">
        <v>1</v>
      </c>
      <c r="C449">
        <f t="shared" si="20"/>
        <v>0</v>
      </c>
      <c r="D449">
        <f t="shared" si="21"/>
        <v>0.22999999999999998</v>
      </c>
      <c r="E449">
        <f t="shared" si="22"/>
        <v>1</v>
      </c>
      <c r="F449">
        <f t="shared" si="23"/>
        <v>-1</v>
      </c>
      <c r="G449">
        <v>1</v>
      </c>
      <c r="H449">
        <v>1</v>
      </c>
      <c r="I449">
        <v>2</v>
      </c>
      <c r="K449" t="s">
        <v>124</v>
      </c>
      <c r="L449" t="s">
        <v>727</v>
      </c>
      <c r="M449" t="s">
        <v>358</v>
      </c>
      <c r="N449">
        <v>73</v>
      </c>
      <c r="P449">
        <v>1</v>
      </c>
    </row>
    <row r="450" spans="1:16" ht="20.100000000000001" customHeight="1">
      <c r="A450" t="s">
        <v>729</v>
      </c>
      <c r="B450">
        <v>1</v>
      </c>
      <c r="C450">
        <f t="shared" si="20"/>
        <v>0</v>
      </c>
      <c r="D450">
        <f t="shared" si="21"/>
        <v>0.22999999999999998</v>
      </c>
      <c r="E450">
        <f t="shared" si="22"/>
        <v>1</v>
      </c>
      <c r="F450">
        <f t="shared" si="23"/>
        <v>-1</v>
      </c>
      <c r="G450">
        <v>1</v>
      </c>
      <c r="H450">
        <v>1</v>
      </c>
      <c r="I450">
        <v>2</v>
      </c>
      <c r="K450" t="s">
        <v>124</v>
      </c>
      <c r="L450" t="s">
        <v>727</v>
      </c>
      <c r="M450" t="s">
        <v>358</v>
      </c>
      <c r="N450">
        <v>73</v>
      </c>
      <c r="P450">
        <v>1</v>
      </c>
    </row>
    <row r="451" spans="1:16" ht="20.100000000000001" customHeight="1">
      <c r="A451" t="s">
        <v>730</v>
      </c>
      <c r="B451">
        <v>-1</v>
      </c>
      <c r="C451">
        <f t="shared" ref="C451:C514" si="24">IF(K451="White",-1,IF(OR(K451="Black or African American", K451="black"),0, 1))</f>
        <v>-1</v>
      </c>
      <c r="D451">
        <f t="shared" ref="D451:D514" si="25">(N451/100)-0.5</f>
        <v>0.25</v>
      </c>
      <c r="E451">
        <f t="shared" ref="E451:E514" si="26">IF(OR(ISNUMBER(SEARCH("cancer", M451)), ISNUMBER(SEARCH("oma", M451)), ISNUMBER(SEARCH("malignant", M451)), ISNUMBER(SEARCH("metastat", M451)), ISNUMBER(SEARCH("ca", M451))), 1, -1)</f>
        <v>1</v>
      </c>
      <c r="F451">
        <f t="shared" ref="F451:F514" si="27">IF(OR(ISNUMBER(SEARCH("smoking", M451)), ISNUMBER(SEARCH("smoker", M451)), ISNUMBER(SEARCH("smok", M451))), 1, -1)</f>
        <v>-1</v>
      </c>
      <c r="G451">
        <v>1</v>
      </c>
      <c r="H451">
        <v>1</v>
      </c>
      <c r="I451">
        <v>2</v>
      </c>
      <c r="K451" t="s">
        <v>6</v>
      </c>
      <c r="L451" t="s">
        <v>27</v>
      </c>
      <c r="M451" t="s">
        <v>731</v>
      </c>
      <c r="N451">
        <v>75</v>
      </c>
      <c r="P451">
        <v>1</v>
      </c>
    </row>
    <row r="452" spans="1:16" ht="20.100000000000001" customHeight="1">
      <c r="A452" t="s">
        <v>732</v>
      </c>
      <c r="B452">
        <v>-1</v>
      </c>
      <c r="C452">
        <f t="shared" si="24"/>
        <v>-1</v>
      </c>
      <c r="D452">
        <f t="shared" si="25"/>
        <v>0.25</v>
      </c>
      <c r="E452">
        <f t="shared" si="26"/>
        <v>1</v>
      </c>
      <c r="F452">
        <f t="shared" si="27"/>
        <v>-1</v>
      </c>
      <c r="G452">
        <v>1</v>
      </c>
      <c r="H452">
        <v>1</v>
      </c>
      <c r="I452">
        <v>2</v>
      </c>
      <c r="K452" t="s">
        <v>6</v>
      </c>
      <c r="L452" t="s">
        <v>27</v>
      </c>
      <c r="M452" t="s">
        <v>731</v>
      </c>
      <c r="N452">
        <v>75</v>
      </c>
      <c r="P452">
        <v>1</v>
      </c>
    </row>
    <row r="453" spans="1:16" ht="20.100000000000001" customHeight="1">
      <c r="A453" t="s">
        <v>733</v>
      </c>
      <c r="B453">
        <v>-1</v>
      </c>
      <c r="C453">
        <f t="shared" si="24"/>
        <v>-1</v>
      </c>
      <c r="D453">
        <f t="shared" si="25"/>
        <v>0.25</v>
      </c>
      <c r="E453">
        <f t="shared" si="26"/>
        <v>1</v>
      </c>
      <c r="F453">
        <f t="shared" si="27"/>
        <v>-1</v>
      </c>
      <c r="G453">
        <v>1</v>
      </c>
      <c r="H453">
        <v>1</v>
      </c>
      <c r="I453">
        <v>2</v>
      </c>
      <c r="K453" t="s">
        <v>6</v>
      </c>
      <c r="L453" t="s">
        <v>27</v>
      </c>
      <c r="M453" t="s">
        <v>731</v>
      </c>
      <c r="N453">
        <v>75</v>
      </c>
      <c r="P453">
        <v>1</v>
      </c>
    </row>
    <row r="454" spans="1:16" ht="20.100000000000001" customHeight="1">
      <c r="A454" t="s">
        <v>734</v>
      </c>
      <c r="B454">
        <v>-1</v>
      </c>
      <c r="C454">
        <f t="shared" si="24"/>
        <v>-1</v>
      </c>
      <c r="D454">
        <f t="shared" si="25"/>
        <v>0.25</v>
      </c>
      <c r="E454">
        <f t="shared" si="26"/>
        <v>1</v>
      </c>
      <c r="F454">
        <f t="shared" si="27"/>
        <v>-1</v>
      </c>
      <c r="G454">
        <v>1</v>
      </c>
      <c r="H454">
        <v>1</v>
      </c>
      <c r="I454">
        <v>2</v>
      </c>
      <c r="K454" t="s">
        <v>6</v>
      </c>
      <c r="L454" t="s">
        <v>27</v>
      </c>
      <c r="M454" t="s">
        <v>731</v>
      </c>
      <c r="N454">
        <v>75</v>
      </c>
      <c r="P454">
        <v>1</v>
      </c>
    </row>
    <row r="455" spans="1:16" ht="20.100000000000001" customHeight="1">
      <c r="A455" t="s">
        <v>735</v>
      </c>
      <c r="B455">
        <v>-1</v>
      </c>
      <c r="C455">
        <f t="shared" si="24"/>
        <v>-1</v>
      </c>
      <c r="D455">
        <f t="shared" si="25"/>
        <v>0.13</v>
      </c>
      <c r="E455">
        <f t="shared" si="26"/>
        <v>-1</v>
      </c>
      <c r="F455">
        <f t="shared" si="27"/>
        <v>-1</v>
      </c>
      <c r="G455">
        <v>-1</v>
      </c>
      <c r="H455">
        <v>-1</v>
      </c>
      <c r="I455">
        <v>2</v>
      </c>
      <c r="K455" t="s">
        <v>6</v>
      </c>
      <c r="L455" t="s">
        <v>27</v>
      </c>
      <c r="N455">
        <v>63</v>
      </c>
      <c r="P455">
        <v>-1</v>
      </c>
    </row>
    <row r="456" spans="1:16" ht="20.100000000000001" customHeight="1">
      <c r="A456" t="s">
        <v>736</v>
      </c>
      <c r="B456">
        <v>-1</v>
      </c>
      <c r="C456">
        <f t="shared" si="24"/>
        <v>-1</v>
      </c>
      <c r="D456">
        <f t="shared" si="25"/>
        <v>0.13</v>
      </c>
      <c r="E456">
        <f t="shared" si="26"/>
        <v>-1</v>
      </c>
      <c r="F456">
        <f t="shared" si="27"/>
        <v>-1</v>
      </c>
      <c r="G456">
        <v>-1</v>
      </c>
      <c r="H456">
        <v>-1</v>
      </c>
      <c r="I456">
        <v>2</v>
      </c>
      <c r="K456" t="s">
        <v>6</v>
      </c>
      <c r="L456" t="s">
        <v>27</v>
      </c>
      <c r="N456">
        <v>63</v>
      </c>
      <c r="P456">
        <v>-1</v>
      </c>
    </row>
    <row r="457" spans="1:16" ht="20.100000000000001" customHeight="1">
      <c r="A457" t="s">
        <v>737</v>
      </c>
      <c r="B457">
        <v>1</v>
      </c>
      <c r="C457">
        <f t="shared" si="24"/>
        <v>-1</v>
      </c>
      <c r="D457">
        <f t="shared" si="25"/>
        <v>0.21999999999999997</v>
      </c>
      <c r="E457">
        <f t="shared" si="26"/>
        <v>-1</v>
      </c>
      <c r="F457">
        <f t="shared" si="27"/>
        <v>1</v>
      </c>
      <c r="G457">
        <v>-1</v>
      </c>
      <c r="H457">
        <v>1</v>
      </c>
      <c r="I457">
        <v>2</v>
      </c>
      <c r="K457" t="s">
        <v>6</v>
      </c>
      <c r="L457" t="s">
        <v>25</v>
      </c>
      <c r="M457" t="s">
        <v>23</v>
      </c>
      <c r="N457">
        <v>72</v>
      </c>
      <c r="P457">
        <v>1</v>
      </c>
    </row>
    <row r="458" spans="1:16" ht="20.100000000000001" customHeight="1">
      <c r="A458" t="s">
        <v>738</v>
      </c>
      <c r="B458">
        <v>-1</v>
      </c>
      <c r="C458">
        <f t="shared" si="24"/>
        <v>1</v>
      </c>
      <c r="D458">
        <f t="shared" si="25"/>
        <v>9.9999999999999978E-2</v>
      </c>
      <c r="E458">
        <f t="shared" si="26"/>
        <v>-1</v>
      </c>
      <c r="F458">
        <f t="shared" si="27"/>
        <v>-1</v>
      </c>
      <c r="G458">
        <v>1</v>
      </c>
      <c r="H458">
        <v>1</v>
      </c>
      <c r="I458">
        <v>2</v>
      </c>
      <c r="K458" t="s">
        <v>15</v>
      </c>
      <c r="L458" t="s">
        <v>20</v>
      </c>
      <c r="N458">
        <v>60</v>
      </c>
      <c r="P458">
        <v>1</v>
      </c>
    </row>
    <row r="459" spans="1:16" ht="20.100000000000001" customHeight="1">
      <c r="A459" t="s">
        <v>739</v>
      </c>
      <c r="B459">
        <v>-1</v>
      </c>
      <c r="C459">
        <f t="shared" si="24"/>
        <v>-1</v>
      </c>
      <c r="D459">
        <f t="shared" si="25"/>
        <v>0.19999999999999996</v>
      </c>
      <c r="E459">
        <f t="shared" si="26"/>
        <v>-1</v>
      </c>
      <c r="F459">
        <f t="shared" si="27"/>
        <v>-1</v>
      </c>
      <c r="G459">
        <v>-1</v>
      </c>
      <c r="H459">
        <v>-1</v>
      </c>
      <c r="I459">
        <v>2</v>
      </c>
      <c r="K459" t="s">
        <v>6</v>
      </c>
      <c r="L459" t="s">
        <v>740</v>
      </c>
      <c r="M459" t="s">
        <v>297</v>
      </c>
      <c r="N459">
        <v>70</v>
      </c>
      <c r="P459">
        <v>-1</v>
      </c>
    </row>
    <row r="460" spans="1:16" ht="20.100000000000001" customHeight="1">
      <c r="A460" t="s">
        <v>741</v>
      </c>
      <c r="B460">
        <v>-1</v>
      </c>
      <c r="C460">
        <f t="shared" si="24"/>
        <v>0</v>
      </c>
      <c r="D460">
        <f t="shared" si="25"/>
        <v>0.17000000000000004</v>
      </c>
      <c r="E460">
        <f t="shared" si="26"/>
        <v>1</v>
      </c>
      <c r="F460">
        <f t="shared" si="27"/>
        <v>-1</v>
      </c>
      <c r="G460">
        <v>-1</v>
      </c>
      <c r="H460">
        <v>1</v>
      </c>
      <c r="I460">
        <v>2</v>
      </c>
      <c r="K460" t="s">
        <v>124</v>
      </c>
      <c r="L460" t="s">
        <v>20</v>
      </c>
      <c r="M460" t="s">
        <v>742</v>
      </c>
      <c r="N460">
        <v>67</v>
      </c>
      <c r="P460">
        <v>1</v>
      </c>
    </row>
    <row r="461" spans="1:16" ht="20.100000000000001" customHeight="1">
      <c r="A461" t="s">
        <v>743</v>
      </c>
      <c r="B461">
        <v>-1</v>
      </c>
      <c r="C461">
        <f t="shared" si="24"/>
        <v>0</v>
      </c>
      <c r="D461">
        <f t="shared" si="25"/>
        <v>0.17000000000000004</v>
      </c>
      <c r="E461">
        <f t="shared" si="26"/>
        <v>1</v>
      </c>
      <c r="F461">
        <f t="shared" si="27"/>
        <v>-1</v>
      </c>
      <c r="G461">
        <v>-1</v>
      </c>
      <c r="H461">
        <v>1</v>
      </c>
      <c r="I461">
        <v>2</v>
      </c>
      <c r="K461" t="s">
        <v>124</v>
      </c>
      <c r="L461" t="s">
        <v>20</v>
      </c>
      <c r="M461" t="s">
        <v>742</v>
      </c>
      <c r="N461">
        <v>67</v>
      </c>
      <c r="P461">
        <v>1</v>
      </c>
    </row>
    <row r="462" spans="1:16" ht="20.100000000000001" customHeight="1">
      <c r="A462" t="s">
        <v>744</v>
      </c>
      <c r="B462">
        <v>-1</v>
      </c>
      <c r="C462">
        <f t="shared" si="24"/>
        <v>0</v>
      </c>
      <c r="D462">
        <f t="shared" si="25"/>
        <v>0.35</v>
      </c>
      <c r="E462">
        <f t="shared" si="26"/>
        <v>1</v>
      </c>
      <c r="F462">
        <f t="shared" si="27"/>
        <v>-1</v>
      </c>
      <c r="G462">
        <v>1</v>
      </c>
      <c r="H462">
        <v>1</v>
      </c>
      <c r="I462">
        <v>2</v>
      </c>
      <c r="K462" t="s">
        <v>124</v>
      </c>
      <c r="L462" t="s">
        <v>745</v>
      </c>
      <c r="M462" t="s">
        <v>746</v>
      </c>
      <c r="N462">
        <v>85</v>
      </c>
      <c r="P462">
        <v>1</v>
      </c>
    </row>
    <row r="463" spans="1:16" ht="20.100000000000001" customHeight="1">
      <c r="A463" t="s">
        <v>747</v>
      </c>
      <c r="B463">
        <v>1</v>
      </c>
      <c r="C463">
        <f t="shared" si="24"/>
        <v>-1</v>
      </c>
      <c r="D463">
        <f t="shared" si="25"/>
        <v>0.19999999999999996</v>
      </c>
      <c r="E463">
        <f t="shared" si="26"/>
        <v>-1</v>
      </c>
      <c r="F463">
        <f t="shared" si="27"/>
        <v>-1</v>
      </c>
      <c r="G463">
        <v>-1</v>
      </c>
      <c r="H463">
        <v>-1</v>
      </c>
      <c r="I463">
        <v>2</v>
      </c>
      <c r="K463" t="s">
        <v>6</v>
      </c>
      <c r="L463" t="s">
        <v>20</v>
      </c>
      <c r="N463">
        <v>70</v>
      </c>
      <c r="P463">
        <v>-1</v>
      </c>
    </row>
    <row r="464" spans="1:16" ht="20.100000000000001" customHeight="1">
      <c r="A464" t="s">
        <v>748</v>
      </c>
      <c r="B464">
        <v>-1</v>
      </c>
      <c r="C464">
        <f t="shared" si="24"/>
        <v>0</v>
      </c>
      <c r="D464">
        <f t="shared" si="25"/>
        <v>5.0000000000000044E-2</v>
      </c>
      <c r="E464">
        <f t="shared" si="26"/>
        <v>-1</v>
      </c>
      <c r="F464">
        <f t="shared" si="27"/>
        <v>-1</v>
      </c>
      <c r="G464">
        <v>1</v>
      </c>
      <c r="H464">
        <v>1</v>
      </c>
      <c r="I464">
        <v>2</v>
      </c>
      <c r="K464" t="s">
        <v>124</v>
      </c>
      <c r="L464" t="s">
        <v>20</v>
      </c>
      <c r="N464">
        <v>55</v>
      </c>
      <c r="P464">
        <v>1</v>
      </c>
    </row>
    <row r="465" spans="1:16" ht="20.100000000000001" customHeight="1">
      <c r="A465" t="s">
        <v>749</v>
      </c>
      <c r="B465">
        <v>-1</v>
      </c>
      <c r="C465">
        <f t="shared" si="24"/>
        <v>1</v>
      </c>
      <c r="D465">
        <f t="shared" si="25"/>
        <v>0.25</v>
      </c>
      <c r="E465">
        <f t="shared" si="26"/>
        <v>-1</v>
      </c>
      <c r="F465">
        <f t="shared" si="27"/>
        <v>-1</v>
      </c>
      <c r="G465">
        <v>-1</v>
      </c>
      <c r="H465">
        <v>-1</v>
      </c>
      <c r="I465">
        <v>2</v>
      </c>
      <c r="K465" t="s">
        <v>750</v>
      </c>
      <c r="L465" t="s">
        <v>378</v>
      </c>
      <c r="N465">
        <v>75</v>
      </c>
      <c r="P465">
        <v>-1</v>
      </c>
    </row>
    <row r="466" spans="1:16" ht="20.100000000000001" customHeight="1">
      <c r="A466" t="s">
        <v>751</v>
      </c>
      <c r="B466">
        <v>-1</v>
      </c>
      <c r="C466">
        <f t="shared" si="24"/>
        <v>-1</v>
      </c>
      <c r="D466">
        <f t="shared" si="25"/>
        <v>0.15000000000000002</v>
      </c>
      <c r="E466">
        <f t="shared" si="26"/>
        <v>-1</v>
      </c>
      <c r="F466">
        <f t="shared" si="27"/>
        <v>-1</v>
      </c>
      <c r="G466">
        <v>-1</v>
      </c>
      <c r="H466">
        <v>-1</v>
      </c>
      <c r="I466">
        <v>2</v>
      </c>
      <c r="K466" t="s">
        <v>6</v>
      </c>
      <c r="L466" t="s">
        <v>20</v>
      </c>
      <c r="N466">
        <v>65</v>
      </c>
      <c r="P466">
        <v>-1</v>
      </c>
    </row>
    <row r="467" spans="1:16" ht="20.100000000000001" customHeight="1">
      <c r="A467" t="s">
        <v>752</v>
      </c>
      <c r="B467">
        <v>-1</v>
      </c>
      <c r="C467">
        <f t="shared" si="24"/>
        <v>-1</v>
      </c>
      <c r="D467">
        <f t="shared" si="25"/>
        <v>0.26</v>
      </c>
      <c r="E467">
        <f t="shared" si="26"/>
        <v>1</v>
      </c>
      <c r="F467">
        <f t="shared" si="27"/>
        <v>-1</v>
      </c>
      <c r="G467">
        <v>-1</v>
      </c>
      <c r="H467">
        <v>-1</v>
      </c>
      <c r="I467">
        <v>2</v>
      </c>
      <c r="K467" t="s">
        <v>6</v>
      </c>
      <c r="L467" t="s">
        <v>753</v>
      </c>
      <c r="M467" t="s">
        <v>416</v>
      </c>
      <c r="N467">
        <v>76</v>
      </c>
      <c r="P467">
        <v>-1</v>
      </c>
    </row>
    <row r="468" spans="1:16" ht="20.100000000000001" customHeight="1">
      <c r="A468" t="s">
        <v>754</v>
      </c>
      <c r="B468">
        <v>1</v>
      </c>
      <c r="C468">
        <f t="shared" si="24"/>
        <v>-1</v>
      </c>
      <c r="D468">
        <f t="shared" si="25"/>
        <v>0.31000000000000005</v>
      </c>
      <c r="E468">
        <f t="shared" si="26"/>
        <v>1</v>
      </c>
      <c r="F468">
        <f t="shared" si="27"/>
        <v>-1</v>
      </c>
      <c r="G468">
        <v>-1</v>
      </c>
      <c r="H468">
        <v>-1</v>
      </c>
      <c r="I468">
        <v>1</v>
      </c>
      <c r="K468" t="s">
        <v>6</v>
      </c>
      <c r="L468" t="s">
        <v>665</v>
      </c>
      <c r="M468" t="s">
        <v>439</v>
      </c>
      <c r="N468">
        <v>81</v>
      </c>
      <c r="P468">
        <v>-1</v>
      </c>
    </row>
    <row r="469" spans="1:16" ht="20.100000000000001" customHeight="1">
      <c r="A469" t="s">
        <v>755</v>
      </c>
      <c r="B469">
        <v>1</v>
      </c>
      <c r="C469">
        <f t="shared" si="24"/>
        <v>-1</v>
      </c>
      <c r="D469">
        <f t="shared" si="25"/>
        <v>0.16000000000000003</v>
      </c>
      <c r="E469">
        <f t="shared" si="26"/>
        <v>-1</v>
      </c>
      <c r="F469">
        <f t="shared" si="27"/>
        <v>-1</v>
      </c>
      <c r="G469">
        <v>-1</v>
      </c>
      <c r="H469">
        <v>-1</v>
      </c>
      <c r="I469">
        <v>2</v>
      </c>
      <c r="K469" t="s">
        <v>6</v>
      </c>
      <c r="L469" t="s">
        <v>20</v>
      </c>
      <c r="N469">
        <v>66</v>
      </c>
      <c r="P469">
        <v>-1</v>
      </c>
    </row>
    <row r="470" spans="1:16" ht="20.100000000000001" customHeight="1">
      <c r="A470" t="s">
        <v>756</v>
      </c>
      <c r="B470">
        <v>1</v>
      </c>
      <c r="C470">
        <f t="shared" si="24"/>
        <v>0</v>
      </c>
      <c r="D470">
        <f t="shared" si="25"/>
        <v>0.30000000000000004</v>
      </c>
      <c r="E470">
        <f t="shared" si="26"/>
        <v>-1</v>
      </c>
      <c r="F470">
        <f t="shared" si="27"/>
        <v>-1</v>
      </c>
      <c r="G470">
        <v>-1</v>
      </c>
      <c r="H470">
        <v>-1</v>
      </c>
      <c r="I470">
        <v>2</v>
      </c>
      <c r="K470" t="s">
        <v>124</v>
      </c>
      <c r="L470" t="s">
        <v>20</v>
      </c>
      <c r="N470">
        <v>80</v>
      </c>
      <c r="P470">
        <v>-1</v>
      </c>
    </row>
    <row r="471" spans="1:16" ht="20.100000000000001" customHeight="1">
      <c r="A471" t="s">
        <v>757</v>
      </c>
      <c r="B471">
        <v>1</v>
      </c>
      <c r="C471">
        <f t="shared" si="24"/>
        <v>1</v>
      </c>
      <c r="D471">
        <f t="shared" si="25"/>
        <v>0.17000000000000004</v>
      </c>
      <c r="E471">
        <f t="shared" si="26"/>
        <v>-1</v>
      </c>
      <c r="F471">
        <f t="shared" si="27"/>
        <v>-1</v>
      </c>
      <c r="G471">
        <v>-1</v>
      </c>
      <c r="H471">
        <v>1</v>
      </c>
      <c r="I471">
        <v>2</v>
      </c>
      <c r="K471" t="s">
        <v>758</v>
      </c>
      <c r="L471" t="s">
        <v>20</v>
      </c>
      <c r="M471" t="s">
        <v>759</v>
      </c>
      <c r="N471">
        <v>67</v>
      </c>
      <c r="P471">
        <v>1</v>
      </c>
    </row>
    <row r="472" spans="1:16" ht="20.100000000000001" customHeight="1">
      <c r="A472" t="s">
        <v>760</v>
      </c>
      <c r="B472">
        <v>-1</v>
      </c>
      <c r="C472">
        <f t="shared" si="24"/>
        <v>-1</v>
      </c>
      <c r="D472">
        <f t="shared" si="25"/>
        <v>0.17000000000000004</v>
      </c>
      <c r="E472">
        <f t="shared" si="26"/>
        <v>-1</v>
      </c>
      <c r="F472">
        <f t="shared" si="27"/>
        <v>1</v>
      </c>
      <c r="G472">
        <v>1</v>
      </c>
      <c r="H472">
        <v>1</v>
      </c>
      <c r="I472">
        <v>1</v>
      </c>
      <c r="K472" t="s">
        <v>6</v>
      </c>
      <c r="L472" t="s">
        <v>761</v>
      </c>
      <c r="M472" t="s">
        <v>23</v>
      </c>
      <c r="N472">
        <v>67</v>
      </c>
      <c r="P472">
        <v>1</v>
      </c>
    </row>
    <row r="473" spans="1:16" ht="20.100000000000001" customHeight="1">
      <c r="A473" t="s">
        <v>762</v>
      </c>
      <c r="B473">
        <v>-1</v>
      </c>
      <c r="C473">
        <f t="shared" si="24"/>
        <v>-1</v>
      </c>
      <c r="D473">
        <f t="shared" si="25"/>
        <v>-9.9999999999999978E-2</v>
      </c>
      <c r="E473">
        <f t="shared" si="26"/>
        <v>1</v>
      </c>
      <c r="F473">
        <f t="shared" si="27"/>
        <v>-1</v>
      </c>
      <c r="G473">
        <v>1</v>
      </c>
      <c r="H473">
        <v>1</v>
      </c>
      <c r="I473">
        <v>2</v>
      </c>
      <c r="K473" t="s">
        <v>6</v>
      </c>
      <c r="L473" t="s">
        <v>331</v>
      </c>
      <c r="M473" t="s">
        <v>763</v>
      </c>
      <c r="N473">
        <v>40</v>
      </c>
      <c r="P473">
        <v>1</v>
      </c>
    </row>
    <row r="474" spans="1:16" ht="20.100000000000001" customHeight="1">
      <c r="A474" t="s">
        <v>764</v>
      </c>
      <c r="B474">
        <v>1</v>
      </c>
      <c r="C474">
        <f t="shared" si="24"/>
        <v>-1</v>
      </c>
      <c r="D474">
        <f t="shared" si="25"/>
        <v>0.31000000000000005</v>
      </c>
      <c r="E474">
        <f t="shared" si="26"/>
        <v>1</v>
      </c>
      <c r="F474">
        <f t="shared" si="27"/>
        <v>-1</v>
      </c>
      <c r="G474">
        <v>-1</v>
      </c>
      <c r="H474">
        <v>1</v>
      </c>
      <c r="I474">
        <v>2</v>
      </c>
      <c r="K474" t="s">
        <v>6</v>
      </c>
      <c r="L474" t="s">
        <v>378</v>
      </c>
      <c r="M474" t="s">
        <v>342</v>
      </c>
      <c r="N474">
        <v>81</v>
      </c>
      <c r="P474">
        <v>1</v>
      </c>
    </row>
    <row r="475" spans="1:16" ht="20.100000000000001" customHeight="1">
      <c r="A475" t="s">
        <v>765</v>
      </c>
      <c r="B475">
        <v>-1</v>
      </c>
      <c r="C475">
        <f t="shared" si="24"/>
        <v>-1</v>
      </c>
      <c r="D475">
        <f t="shared" si="25"/>
        <v>0.21999999999999997</v>
      </c>
      <c r="E475">
        <f t="shared" si="26"/>
        <v>-1</v>
      </c>
      <c r="F475">
        <f t="shared" si="27"/>
        <v>-1</v>
      </c>
      <c r="G475">
        <v>1</v>
      </c>
      <c r="H475">
        <v>1</v>
      </c>
      <c r="I475">
        <v>2</v>
      </c>
      <c r="K475" t="s">
        <v>6</v>
      </c>
      <c r="L475" t="s">
        <v>766</v>
      </c>
      <c r="M475" t="s">
        <v>236</v>
      </c>
      <c r="N475">
        <v>72</v>
      </c>
      <c r="P475">
        <v>1</v>
      </c>
    </row>
    <row r="476" spans="1:16" ht="20.100000000000001" customHeight="1">
      <c r="A476" t="s">
        <v>767</v>
      </c>
      <c r="B476">
        <v>-1</v>
      </c>
      <c r="C476">
        <f t="shared" si="24"/>
        <v>-1</v>
      </c>
      <c r="D476">
        <f t="shared" si="25"/>
        <v>0.21999999999999997</v>
      </c>
      <c r="E476">
        <f t="shared" si="26"/>
        <v>-1</v>
      </c>
      <c r="F476">
        <f t="shared" si="27"/>
        <v>-1</v>
      </c>
      <c r="G476">
        <v>1</v>
      </c>
      <c r="H476">
        <v>1</v>
      </c>
      <c r="I476">
        <v>2</v>
      </c>
      <c r="K476" t="s">
        <v>6</v>
      </c>
      <c r="L476" t="s">
        <v>766</v>
      </c>
      <c r="M476" t="s">
        <v>236</v>
      </c>
      <c r="N476">
        <v>72</v>
      </c>
      <c r="P476">
        <v>1</v>
      </c>
    </row>
    <row r="477" spans="1:16" ht="20.100000000000001" customHeight="1">
      <c r="A477" t="s">
        <v>768</v>
      </c>
      <c r="B477">
        <v>-1</v>
      </c>
      <c r="C477">
        <f t="shared" si="24"/>
        <v>-1</v>
      </c>
      <c r="D477">
        <f t="shared" si="25"/>
        <v>0.21999999999999997</v>
      </c>
      <c r="E477">
        <f t="shared" si="26"/>
        <v>-1</v>
      </c>
      <c r="F477">
        <f t="shared" si="27"/>
        <v>-1</v>
      </c>
      <c r="G477">
        <v>1</v>
      </c>
      <c r="H477">
        <v>1</v>
      </c>
      <c r="I477">
        <v>2</v>
      </c>
      <c r="K477" t="s">
        <v>6</v>
      </c>
      <c r="L477" t="s">
        <v>766</v>
      </c>
      <c r="M477" t="s">
        <v>236</v>
      </c>
      <c r="N477">
        <v>72</v>
      </c>
      <c r="P477">
        <v>1</v>
      </c>
    </row>
    <row r="478" spans="1:16" ht="20.100000000000001" customHeight="1">
      <c r="A478" t="s">
        <v>769</v>
      </c>
      <c r="B478">
        <v>-1</v>
      </c>
      <c r="C478">
        <f t="shared" si="24"/>
        <v>-1</v>
      </c>
      <c r="D478">
        <f t="shared" si="25"/>
        <v>0.21999999999999997</v>
      </c>
      <c r="E478">
        <f t="shared" si="26"/>
        <v>-1</v>
      </c>
      <c r="F478">
        <f t="shared" si="27"/>
        <v>-1</v>
      </c>
      <c r="G478">
        <v>1</v>
      </c>
      <c r="H478">
        <v>1</v>
      </c>
      <c r="I478">
        <v>2</v>
      </c>
      <c r="K478" t="s">
        <v>6</v>
      </c>
      <c r="L478" t="s">
        <v>766</v>
      </c>
      <c r="M478" t="s">
        <v>236</v>
      </c>
      <c r="N478">
        <v>72</v>
      </c>
      <c r="P478">
        <v>1</v>
      </c>
    </row>
    <row r="479" spans="1:16" ht="20.100000000000001" customHeight="1">
      <c r="A479" t="s">
        <v>770</v>
      </c>
      <c r="B479">
        <v>-1</v>
      </c>
      <c r="C479">
        <f t="shared" si="24"/>
        <v>1</v>
      </c>
      <c r="D479">
        <f t="shared" si="25"/>
        <v>0.12</v>
      </c>
      <c r="E479">
        <f t="shared" si="26"/>
        <v>-1</v>
      </c>
      <c r="F479">
        <f t="shared" si="27"/>
        <v>-1</v>
      </c>
      <c r="G479">
        <v>-1</v>
      </c>
      <c r="H479">
        <v>-1</v>
      </c>
      <c r="I479">
        <v>1</v>
      </c>
      <c r="K479" t="s">
        <v>15</v>
      </c>
      <c r="L479" t="s">
        <v>193</v>
      </c>
      <c r="N479">
        <v>62</v>
      </c>
      <c r="P479">
        <v>-1</v>
      </c>
    </row>
    <row r="480" spans="1:16" ht="20.100000000000001" customHeight="1">
      <c r="A480" t="s">
        <v>771</v>
      </c>
      <c r="B480">
        <v>1</v>
      </c>
      <c r="C480">
        <f t="shared" si="24"/>
        <v>-1</v>
      </c>
      <c r="D480">
        <f t="shared" si="25"/>
        <v>0.27</v>
      </c>
      <c r="E480">
        <f t="shared" si="26"/>
        <v>-1</v>
      </c>
      <c r="F480">
        <f t="shared" si="27"/>
        <v>1</v>
      </c>
      <c r="G480">
        <v>-1</v>
      </c>
      <c r="H480">
        <v>-1</v>
      </c>
      <c r="I480">
        <v>2</v>
      </c>
      <c r="K480" t="s">
        <v>6</v>
      </c>
      <c r="L480" t="s">
        <v>238</v>
      </c>
      <c r="M480" t="s">
        <v>245</v>
      </c>
      <c r="N480">
        <v>77</v>
      </c>
      <c r="P480">
        <v>-1</v>
      </c>
    </row>
    <row r="481" spans="1:16" ht="20.100000000000001" customHeight="1">
      <c r="A481" t="s">
        <v>772</v>
      </c>
      <c r="B481">
        <v>1</v>
      </c>
      <c r="C481">
        <f t="shared" si="24"/>
        <v>-1</v>
      </c>
      <c r="D481">
        <f t="shared" si="25"/>
        <v>0.25</v>
      </c>
      <c r="E481">
        <f t="shared" si="26"/>
        <v>-1</v>
      </c>
      <c r="F481">
        <f t="shared" si="27"/>
        <v>-1</v>
      </c>
      <c r="G481">
        <v>-1</v>
      </c>
      <c r="H481">
        <v>-1</v>
      </c>
      <c r="I481">
        <v>2</v>
      </c>
      <c r="K481" t="s">
        <v>6</v>
      </c>
      <c r="L481" t="s">
        <v>25</v>
      </c>
      <c r="N481">
        <v>75</v>
      </c>
      <c r="P481">
        <v>-1</v>
      </c>
    </row>
    <row r="482" spans="1:16" ht="20.100000000000001" customHeight="1">
      <c r="A482" t="s">
        <v>773</v>
      </c>
      <c r="B482">
        <v>-1</v>
      </c>
      <c r="C482">
        <f t="shared" si="24"/>
        <v>-1</v>
      </c>
      <c r="D482">
        <f t="shared" si="25"/>
        <v>0.25</v>
      </c>
      <c r="E482">
        <f t="shared" si="26"/>
        <v>1</v>
      </c>
      <c r="F482">
        <f t="shared" si="27"/>
        <v>-1</v>
      </c>
      <c r="G482">
        <v>1</v>
      </c>
      <c r="H482">
        <v>1</v>
      </c>
      <c r="I482">
        <v>2</v>
      </c>
      <c r="K482" t="s">
        <v>6</v>
      </c>
      <c r="L482" t="s">
        <v>774</v>
      </c>
      <c r="M482" t="s">
        <v>775</v>
      </c>
      <c r="N482">
        <v>75</v>
      </c>
      <c r="P482">
        <v>1</v>
      </c>
    </row>
    <row r="483" spans="1:16" ht="20.100000000000001" customHeight="1">
      <c r="A483" t="s">
        <v>776</v>
      </c>
      <c r="B483">
        <v>-1</v>
      </c>
      <c r="C483">
        <f t="shared" si="24"/>
        <v>-1</v>
      </c>
      <c r="D483">
        <f t="shared" si="25"/>
        <v>0.27</v>
      </c>
      <c r="E483">
        <f t="shared" si="26"/>
        <v>-1</v>
      </c>
      <c r="F483">
        <f t="shared" si="27"/>
        <v>-1</v>
      </c>
      <c r="G483">
        <v>-1</v>
      </c>
      <c r="H483">
        <v>-1</v>
      </c>
      <c r="I483">
        <v>2</v>
      </c>
      <c r="K483" t="s">
        <v>6</v>
      </c>
      <c r="L483" t="s">
        <v>777</v>
      </c>
      <c r="N483">
        <v>77</v>
      </c>
      <c r="P483">
        <v>-1</v>
      </c>
    </row>
    <row r="484" spans="1:16" ht="20.100000000000001" customHeight="1">
      <c r="A484" t="s">
        <v>778</v>
      </c>
      <c r="B484">
        <v>-1</v>
      </c>
      <c r="C484">
        <f t="shared" si="24"/>
        <v>-1</v>
      </c>
      <c r="D484">
        <f t="shared" si="25"/>
        <v>0.19999999999999996</v>
      </c>
      <c r="E484">
        <f t="shared" si="26"/>
        <v>-1</v>
      </c>
      <c r="F484">
        <f t="shared" si="27"/>
        <v>1</v>
      </c>
      <c r="G484">
        <v>-1</v>
      </c>
      <c r="H484">
        <v>1</v>
      </c>
      <c r="I484">
        <v>2</v>
      </c>
      <c r="K484" t="s">
        <v>6</v>
      </c>
      <c r="L484" t="s">
        <v>779</v>
      </c>
      <c r="M484" t="s">
        <v>23</v>
      </c>
      <c r="N484">
        <v>70</v>
      </c>
      <c r="P484">
        <v>1</v>
      </c>
    </row>
    <row r="485" spans="1:16" ht="20.100000000000001" customHeight="1">
      <c r="A485" t="s">
        <v>780</v>
      </c>
      <c r="B485">
        <v>1</v>
      </c>
      <c r="C485">
        <f t="shared" si="24"/>
        <v>-1</v>
      </c>
      <c r="D485">
        <f t="shared" si="25"/>
        <v>0.16000000000000003</v>
      </c>
      <c r="E485">
        <f t="shared" si="26"/>
        <v>-1</v>
      </c>
      <c r="F485">
        <f t="shared" si="27"/>
        <v>1</v>
      </c>
      <c r="G485">
        <v>1</v>
      </c>
      <c r="H485">
        <v>1</v>
      </c>
      <c r="I485">
        <v>2</v>
      </c>
      <c r="K485" t="s">
        <v>6</v>
      </c>
      <c r="L485" t="s">
        <v>25</v>
      </c>
      <c r="M485" t="s">
        <v>92</v>
      </c>
      <c r="N485">
        <v>66</v>
      </c>
      <c r="P485">
        <v>1</v>
      </c>
    </row>
    <row r="486" spans="1:16" ht="20.100000000000001" customHeight="1">
      <c r="A486" t="s">
        <v>781</v>
      </c>
      <c r="B486">
        <v>1</v>
      </c>
      <c r="C486">
        <f t="shared" si="24"/>
        <v>-1</v>
      </c>
      <c r="D486">
        <f t="shared" si="25"/>
        <v>0.18000000000000005</v>
      </c>
      <c r="E486">
        <f t="shared" si="26"/>
        <v>-1</v>
      </c>
      <c r="F486">
        <f t="shared" si="27"/>
        <v>-1</v>
      </c>
      <c r="G486">
        <v>-1</v>
      </c>
      <c r="H486">
        <v>-1</v>
      </c>
      <c r="I486">
        <v>2</v>
      </c>
      <c r="K486" t="s">
        <v>6</v>
      </c>
      <c r="L486" t="s">
        <v>20</v>
      </c>
      <c r="N486">
        <v>68</v>
      </c>
      <c r="P486">
        <v>-1</v>
      </c>
    </row>
    <row r="487" spans="1:16" ht="20.100000000000001" customHeight="1">
      <c r="A487" t="s">
        <v>782</v>
      </c>
      <c r="B487">
        <v>-1</v>
      </c>
      <c r="C487">
        <f t="shared" si="24"/>
        <v>-1</v>
      </c>
      <c r="D487">
        <f t="shared" si="25"/>
        <v>0.28000000000000003</v>
      </c>
      <c r="E487">
        <f t="shared" si="26"/>
        <v>-1</v>
      </c>
      <c r="F487">
        <f t="shared" si="27"/>
        <v>-1</v>
      </c>
      <c r="G487">
        <v>-1</v>
      </c>
      <c r="H487">
        <v>-1</v>
      </c>
      <c r="I487">
        <v>2</v>
      </c>
      <c r="K487" t="s">
        <v>6</v>
      </c>
      <c r="L487" t="s">
        <v>20</v>
      </c>
      <c r="N487">
        <v>78</v>
      </c>
      <c r="P487">
        <v>-1</v>
      </c>
    </row>
    <row r="488" spans="1:16" ht="20.100000000000001" customHeight="1">
      <c r="A488" t="s">
        <v>783</v>
      </c>
      <c r="B488">
        <v>-1</v>
      </c>
      <c r="C488">
        <f t="shared" si="24"/>
        <v>-1</v>
      </c>
      <c r="D488">
        <f t="shared" si="25"/>
        <v>0.29000000000000004</v>
      </c>
      <c r="E488">
        <f t="shared" si="26"/>
        <v>-1</v>
      </c>
      <c r="F488">
        <f t="shared" si="27"/>
        <v>-1</v>
      </c>
      <c r="G488">
        <v>-1</v>
      </c>
      <c r="H488">
        <v>1</v>
      </c>
      <c r="I488">
        <v>2</v>
      </c>
      <c r="K488" t="s">
        <v>6</v>
      </c>
      <c r="L488" t="s">
        <v>25</v>
      </c>
      <c r="N488">
        <v>79</v>
      </c>
      <c r="P488">
        <v>1</v>
      </c>
    </row>
    <row r="489" spans="1:16" ht="20.100000000000001" customHeight="1">
      <c r="A489" t="s">
        <v>784</v>
      </c>
      <c r="B489">
        <v>1</v>
      </c>
      <c r="C489">
        <f t="shared" si="24"/>
        <v>-1</v>
      </c>
      <c r="D489">
        <f t="shared" si="25"/>
        <v>0.22999999999999998</v>
      </c>
      <c r="E489">
        <f t="shared" si="26"/>
        <v>-1</v>
      </c>
      <c r="F489">
        <f t="shared" si="27"/>
        <v>-1</v>
      </c>
      <c r="G489">
        <v>1</v>
      </c>
      <c r="H489">
        <v>1</v>
      </c>
      <c r="I489">
        <v>2</v>
      </c>
      <c r="K489" t="s">
        <v>6</v>
      </c>
      <c r="L489" t="s">
        <v>27</v>
      </c>
      <c r="N489">
        <v>73</v>
      </c>
      <c r="P489">
        <v>1</v>
      </c>
    </row>
    <row r="490" spans="1:16" ht="20.100000000000001" customHeight="1">
      <c r="A490" t="s">
        <v>785</v>
      </c>
      <c r="B490">
        <v>-1</v>
      </c>
      <c r="C490">
        <f t="shared" si="24"/>
        <v>-1</v>
      </c>
      <c r="D490">
        <f t="shared" si="25"/>
        <v>0.16000000000000003</v>
      </c>
      <c r="E490">
        <f t="shared" si="26"/>
        <v>-1</v>
      </c>
      <c r="F490">
        <f t="shared" si="27"/>
        <v>-1</v>
      </c>
      <c r="G490">
        <v>-1</v>
      </c>
      <c r="H490">
        <v>1</v>
      </c>
      <c r="I490">
        <v>2</v>
      </c>
      <c r="K490" t="s">
        <v>6</v>
      </c>
      <c r="L490" t="s">
        <v>20</v>
      </c>
      <c r="N490">
        <v>66</v>
      </c>
      <c r="P490">
        <v>1</v>
      </c>
    </row>
    <row r="491" spans="1:16" ht="20.100000000000001" customHeight="1">
      <c r="A491" t="s">
        <v>786</v>
      </c>
      <c r="B491">
        <v>1</v>
      </c>
      <c r="C491">
        <f t="shared" si="24"/>
        <v>0</v>
      </c>
      <c r="D491">
        <f t="shared" si="25"/>
        <v>0.36</v>
      </c>
      <c r="E491">
        <f t="shared" si="26"/>
        <v>1</v>
      </c>
      <c r="F491">
        <f t="shared" si="27"/>
        <v>-1</v>
      </c>
      <c r="G491">
        <v>-1</v>
      </c>
      <c r="H491">
        <v>-1</v>
      </c>
      <c r="I491">
        <v>1</v>
      </c>
      <c r="K491" t="s">
        <v>124</v>
      </c>
      <c r="L491" t="s">
        <v>787</v>
      </c>
      <c r="M491" t="s">
        <v>788</v>
      </c>
      <c r="N491">
        <v>86</v>
      </c>
      <c r="P491">
        <v>-1</v>
      </c>
    </row>
    <row r="492" spans="1:16" ht="20.100000000000001" customHeight="1">
      <c r="A492" t="s">
        <v>789</v>
      </c>
      <c r="B492">
        <v>-1</v>
      </c>
      <c r="C492">
        <f t="shared" si="24"/>
        <v>-1</v>
      </c>
      <c r="D492">
        <f t="shared" si="25"/>
        <v>0.37</v>
      </c>
      <c r="E492">
        <f t="shared" si="26"/>
        <v>1</v>
      </c>
      <c r="F492">
        <f t="shared" si="27"/>
        <v>-1</v>
      </c>
      <c r="G492">
        <v>-1</v>
      </c>
      <c r="H492">
        <v>-1</v>
      </c>
      <c r="I492">
        <v>2</v>
      </c>
      <c r="K492" t="s">
        <v>6</v>
      </c>
      <c r="L492" t="s">
        <v>719</v>
      </c>
      <c r="M492" t="s">
        <v>790</v>
      </c>
      <c r="N492">
        <v>87</v>
      </c>
      <c r="P492">
        <v>-1</v>
      </c>
    </row>
    <row r="493" spans="1:16" ht="20.100000000000001" customHeight="1">
      <c r="A493" t="s">
        <v>791</v>
      </c>
      <c r="B493">
        <v>-1</v>
      </c>
      <c r="C493">
        <f t="shared" si="24"/>
        <v>0</v>
      </c>
      <c r="D493">
        <f t="shared" si="25"/>
        <v>0.22999999999999998</v>
      </c>
      <c r="E493">
        <f t="shared" si="26"/>
        <v>-1</v>
      </c>
      <c r="F493">
        <f t="shared" si="27"/>
        <v>1</v>
      </c>
      <c r="G493">
        <v>-1</v>
      </c>
      <c r="H493">
        <v>1</v>
      </c>
      <c r="I493">
        <v>2</v>
      </c>
      <c r="K493" t="s">
        <v>124</v>
      </c>
      <c r="L493" t="s">
        <v>792</v>
      </c>
      <c r="M493" t="s">
        <v>23</v>
      </c>
      <c r="N493">
        <v>73</v>
      </c>
      <c r="P493">
        <v>1</v>
      </c>
    </row>
    <row r="494" spans="1:16" ht="20.100000000000001" customHeight="1">
      <c r="A494" t="s">
        <v>793</v>
      </c>
      <c r="B494">
        <v>-1</v>
      </c>
      <c r="C494">
        <f t="shared" si="24"/>
        <v>-1</v>
      </c>
      <c r="D494">
        <f t="shared" si="25"/>
        <v>0.14000000000000001</v>
      </c>
      <c r="E494">
        <f t="shared" si="26"/>
        <v>-1</v>
      </c>
      <c r="F494">
        <f t="shared" si="27"/>
        <v>-1</v>
      </c>
      <c r="G494">
        <v>-1</v>
      </c>
      <c r="H494">
        <v>-1</v>
      </c>
      <c r="I494">
        <v>2</v>
      </c>
      <c r="K494" t="s">
        <v>6</v>
      </c>
      <c r="L494" t="s">
        <v>794</v>
      </c>
      <c r="N494">
        <v>64</v>
      </c>
      <c r="P494">
        <v>-1</v>
      </c>
    </row>
    <row r="495" spans="1:16" ht="20.100000000000001" customHeight="1">
      <c r="A495" t="s">
        <v>795</v>
      </c>
      <c r="B495">
        <v>-1</v>
      </c>
      <c r="C495">
        <f t="shared" si="24"/>
        <v>-1</v>
      </c>
      <c r="D495">
        <f t="shared" si="25"/>
        <v>0.14000000000000001</v>
      </c>
      <c r="E495">
        <f t="shared" si="26"/>
        <v>-1</v>
      </c>
      <c r="F495">
        <f t="shared" si="27"/>
        <v>-1</v>
      </c>
      <c r="G495">
        <v>-1</v>
      </c>
      <c r="H495">
        <v>-1</v>
      </c>
      <c r="I495">
        <v>2</v>
      </c>
      <c r="K495" t="s">
        <v>6</v>
      </c>
      <c r="L495" t="s">
        <v>794</v>
      </c>
      <c r="N495">
        <v>64</v>
      </c>
      <c r="P495">
        <v>-1</v>
      </c>
    </row>
    <row r="496" spans="1:16" ht="20.100000000000001" customHeight="1">
      <c r="A496" t="s">
        <v>796</v>
      </c>
      <c r="B496">
        <v>-1</v>
      </c>
      <c r="C496">
        <f t="shared" si="24"/>
        <v>-1</v>
      </c>
      <c r="D496">
        <f t="shared" si="25"/>
        <v>0.14000000000000001</v>
      </c>
      <c r="E496">
        <f t="shared" si="26"/>
        <v>-1</v>
      </c>
      <c r="F496">
        <f t="shared" si="27"/>
        <v>-1</v>
      </c>
      <c r="G496">
        <v>-1</v>
      </c>
      <c r="H496">
        <v>-1</v>
      </c>
      <c r="I496">
        <v>1</v>
      </c>
      <c r="K496" t="s">
        <v>6</v>
      </c>
      <c r="L496" t="s">
        <v>797</v>
      </c>
      <c r="N496">
        <v>64</v>
      </c>
      <c r="P496">
        <v>-1</v>
      </c>
    </row>
    <row r="497" spans="1:16" ht="20.100000000000001" customHeight="1">
      <c r="A497" t="s">
        <v>798</v>
      </c>
      <c r="B497">
        <v>-1</v>
      </c>
      <c r="C497">
        <f t="shared" si="24"/>
        <v>0</v>
      </c>
      <c r="D497">
        <f t="shared" si="25"/>
        <v>0.17000000000000004</v>
      </c>
      <c r="E497">
        <f t="shared" si="26"/>
        <v>-1</v>
      </c>
      <c r="F497">
        <f t="shared" si="27"/>
        <v>-1</v>
      </c>
      <c r="G497">
        <v>-1</v>
      </c>
      <c r="H497">
        <v>1</v>
      </c>
      <c r="I497">
        <v>2</v>
      </c>
      <c r="K497" t="s">
        <v>124</v>
      </c>
      <c r="L497" t="s">
        <v>27</v>
      </c>
      <c r="M497" t="s">
        <v>799</v>
      </c>
      <c r="N497">
        <v>67</v>
      </c>
      <c r="P497">
        <v>1</v>
      </c>
    </row>
    <row r="498" spans="1:16" ht="20.100000000000001" customHeight="1">
      <c r="A498" t="s">
        <v>800</v>
      </c>
      <c r="B498">
        <v>1</v>
      </c>
      <c r="C498">
        <f t="shared" si="24"/>
        <v>-1</v>
      </c>
      <c r="D498">
        <f t="shared" si="25"/>
        <v>0.22999999999999998</v>
      </c>
      <c r="E498">
        <f t="shared" si="26"/>
        <v>1</v>
      </c>
      <c r="F498">
        <f t="shared" si="27"/>
        <v>-1</v>
      </c>
      <c r="G498">
        <v>-1</v>
      </c>
      <c r="H498">
        <v>-1</v>
      </c>
      <c r="I498">
        <v>1</v>
      </c>
      <c r="K498" t="s">
        <v>6</v>
      </c>
      <c r="L498" t="s">
        <v>801</v>
      </c>
      <c r="M498" t="s">
        <v>131</v>
      </c>
      <c r="N498">
        <v>73</v>
      </c>
      <c r="P498">
        <v>-1</v>
      </c>
    </row>
    <row r="499" spans="1:16" ht="20.100000000000001" customHeight="1">
      <c r="A499" t="s">
        <v>802</v>
      </c>
      <c r="B499">
        <v>-1</v>
      </c>
      <c r="C499">
        <f t="shared" si="24"/>
        <v>1</v>
      </c>
      <c r="D499">
        <f t="shared" si="25"/>
        <v>0.10999999999999999</v>
      </c>
      <c r="E499">
        <f t="shared" si="26"/>
        <v>-1</v>
      </c>
      <c r="F499">
        <f t="shared" si="27"/>
        <v>-1</v>
      </c>
      <c r="G499">
        <v>-1</v>
      </c>
      <c r="H499">
        <v>-1</v>
      </c>
      <c r="I499">
        <v>2</v>
      </c>
      <c r="K499" t="s">
        <v>43</v>
      </c>
      <c r="L499" t="s">
        <v>20</v>
      </c>
      <c r="N499">
        <v>61</v>
      </c>
      <c r="P499">
        <v>-1</v>
      </c>
    </row>
    <row r="500" spans="1:16" ht="20.100000000000001" customHeight="1">
      <c r="A500" t="s">
        <v>803</v>
      </c>
      <c r="B500">
        <v>-1</v>
      </c>
      <c r="C500">
        <f t="shared" si="24"/>
        <v>-1</v>
      </c>
      <c r="D500">
        <f t="shared" si="25"/>
        <v>0.19999999999999996</v>
      </c>
      <c r="E500">
        <f t="shared" si="26"/>
        <v>-1</v>
      </c>
      <c r="F500">
        <f t="shared" si="27"/>
        <v>-1</v>
      </c>
      <c r="G500">
        <v>-1</v>
      </c>
      <c r="H500">
        <v>-1</v>
      </c>
      <c r="I500">
        <v>2</v>
      </c>
      <c r="K500" t="s">
        <v>6</v>
      </c>
      <c r="L500" t="s">
        <v>20</v>
      </c>
      <c r="M500" t="s">
        <v>804</v>
      </c>
      <c r="N500">
        <v>70</v>
      </c>
      <c r="P500">
        <v>-1</v>
      </c>
    </row>
    <row r="501" spans="1:16" ht="20.100000000000001" customHeight="1">
      <c r="A501" t="s">
        <v>805</v>
      </c>
      <c r="B501">
        <v>1</v>
      </c>
      <c r="C501">
        <f t="shared" si="24"/>
        <v>-1</v>
      </c>
      <c r="D501">
        <f t="shared" si="25"/>
        <v>8.9999999999999969E-2</v>
      </c>
      <c r="E501">
        <f t="shared" si="26"/>
        <v>1</v>
      </c>
      <c r="F501">
        <f t="shared" si="27"/>
        <v>-1</v>
      </c>
      <c r="G501">
        <v>-1</v>
      </c>
      <c r="H501">
        <v>-1</v>
      </c>
      <c r="I501">
        <v>1</v>
      </c>
      <c r="K501" t="s">
        <v>6</v>
      </c>
      <c r="L501" t="s">
        <v>806</v>
      </c>
      <c r="M501" t="s">
        <v>807</v>
      </c>
      <c r="N501">
        <v>59</v>
      </c>
      <c r="P501">
        <v>-1</v>
      </c>
    </row>
    <row r="502" spans="1:16" ht="20.100000000000001" customHeight="1">
      <c r="A502" t="s">
        <v>808</v>
      </c>
      <c r="B502">
        <v>1</v>
      </c>
      <c r="C502">
        <f t="shared" si="24"/>
        <v>-1</v>
      </c>
      <c r="D502">
        <f t="shared" si="25"/>
        <v>8.9999999999999969E-2</v>
      </c>
      <c r="E502">
        <f t="shared" si="26"/>
        <v>1</v>
      </c>
      <c r="F502">
        <f t="shared" si="27"/>
        <v>-1</v>
      </c>
      <c r="G502">
        <v>-1</v>
      </c>
      <c r="H502">
        <v>-1</v>
      </c>
      <c r="I502">
        <v>1</v>
      </c>
      <c r="K502" t="s">
        <v>6</v>
      </c>
      <c r="L502" t="s">
        <v>806</v>
      </c>
      <c r="M502" t="s">
        <v>807</v>
      </c>
      <c r="N502">
        <v>59</v>
      </c>
      <c r="P502">
        <v>-1</v>
      </c>
    </row>
    <row r="503" spans="1:16" ht="20.100000000000001" customHeight="1">
      <c r="A503" t="s">
        <v>809</v>
      </c>
      <c r="B503">
        <v>-1</v>
      </c>
      <c r="C503">
        <f t="shared" si="24"/>
        <v>-1</v>
      </c>
      <c r="D503">
        <f t="shared" si="25"/>
        <v>-0.14000000000000001</v>
      </c>
      <c r="E503">
        <f t="shared" si="26"/>
        <v>1</v>
      </c>
      <c r="F503">
        <f t="shared" si="27"/>
        <v>-1</v>
      </c>
      <c r="G503">
        <v>1</v>
      </c>
      <c r="H503">
        <v>1</v>
      </c>
      <c r="I503">
        <v>2</v>
      </c>
      <c r="K503" t="s">
        <v>6</v>
      </c>
      <c r="L503" t="s">
        <v>20</v>
      </c>
      <c r="M503" t="s">
        <v>810</v>
      </c>
      <c r="N503">
        <v>36</v>
      </c>
      <c r="P503">
        <v>1</v>
      </c>
    </row>
    <row r="504" spans="1:16" ht="20.100000000000001" customHeight="1">
      <c r="A504" t="s">
        <v>811</v>
      </c>
      <c r="B504">
        <v>1</v>
      </c>
      <c r="C504">
        <f t="shared" si="24"/>
        <v>-1</v>
      </c>
      <c r="D504">
        <f t="shared" si="25"/>
        <v>0.14000000000000001</v>
      </c>
      <c r="E504">
        <f t="shared" si="26"/>
        <v>-1</v>
      </c>
      <c r="F504">
        <f t="shared" si="27"/>
        <v>-1</v>
      </c>
      <c r="G504">
        <v>-1</v>
      </c>
      <c r="H504">
        <v>1</v>
      </c>
      <c r="I504">
        <v>2</v>
      </c>
      <c r="K504" t="s">
        <v>6</v>
      </c>
      <c r="L504" t="s">
        <v>209</v>
      </c>
      <c r="N504">
        <v>64</v>
      </c>
      <c r="P504">
        <v>1</v>
      </c>
    </row>
    <row r="505" spans="1:16" ht="20.100000000000001" customHeight="1">
      <c r="A505" t="s">
        <v>812</v>
      </c>
      <c r="B505">
        <v>-1</v>
      </c>
      <c r="C505">
        <f t="shared" si="24"/>
        <v>-1</v>
      </c>
      <c r="D505">
        <f t="shared" si="25"/>
        <v>0.17000000000000004</v>
      </c>
      <c r="E505">
        <f t="shared" si="26"/>
        <v>-1</v>
      </c>
      <c r="F505">
        <f t="shared" si="27"/>
        <v>-1</v>
      </c>
      <c r="G505">
        <v>-1</v>
      </c>
      <c r="H505">
        <v>1</v>
      </c>
      <c r="I505">
        <v>2</v>
      </c>
      <c r="K505" t="s">
        <v>6</v>
      </c>
      <c r="L505" t="s">
        <v>20</v>
      </c>
      <c r="N505">
        <v>67</v>
      </c>
      <c r="P505">
        <v>1</v>
      </c>
    </row>
    <row r="506" spans="1:16" ht="20.100000000000001" customHeight="1">
      <c r="A506" t="s">
        <v>813</v>
      </c>
      <c r="B506">
        <v>-1</v>
      </c>
      <c r="C506">
        <f t="shared" si="24"/>
        <v>0</v>
      </c>
      <c r="D506">
        <f t="shared" si="25"/>
        <v>0.13</v>
      </c>
      <c r="E506">
        <f t="shared" si="26"/>
        <v>-1</v>
      </c>
      <c r="F506">
        <f t="shared" si="27"/>
        <v>-1</v>
      </c>
      <c r="G506">
        <v>-1</v>
      </c>
      <c r="H506">
        <v>1</v>
      </c>
      <c r="I506">
        <v>2</v>
      </c>
      <c r="K506" t="s">
        <v>124</v>
      </c>
      <c r="L506" t="s">
        <v>20</v>
      </c>
      <c r="N506">
        <v>63</v>
      </c>
      <c r="P506">
        <v>1</v>
      </c>
    </row>
    <row r="507" spans="1:16" ht="20.100000000000001" customHeight="1">
      <c r="A507" t="s">
        <v>814</v>
      </c>
      <c r="B507">
        <v>-1</v>
      </c>
      <c r="C507">
        <f t="shared" si="24"/>
        <v>-1</v>
      </c>
      <c r="D507">
        <f t="shared" si="25"/>
        <v>0.19999999999999996</v>
      </c>
      <c r="E507">
        <f t="shared" si="26"/>
        <v>-1</v>
      </c>
      <c r="F507">
        <f t="shared" si="27"/>
        <v>-1</v>
      </c>
      <c r="G507">
        <v>-1</v>
      </c>
      <c r="H507">
        <v>-1</v>
      </c>
      <c r="I507">
        <v>2</v>
      </c>
      <c r="K507" t="s">
        <v>6</v>
      </c>
      <c r="L507" t="s">
        <v>20</v>
      </c>
      <c r="N507">
        <v>70</v>
      </c>
      <c r="P507">
        <v>-1</v>
      </c>
    </row>
    <row r="508" spans="1:16" ht="20.100000000000001" customHeight="1">
      <c r="A508" t="s">
        <v>815</v>
      </c>
      <c r="B508">
        <v>-1</v>
      </c>
      <c r="C508">
        <f t="shared" si="24"/>
        <v>0</v>
      </c>
      <c r="D508">
        <f t="shared" si="25"/>
        <v>0.10999999999999999</v>
      </c>
      <c r="E508">
        <f t="shared" si="26"/>
        <v>-1</v>
      </c>
      <c r="F508">
        <f t="shared" si="27"/>
        <v>-1</v>
      </c>
      <c r="G508">
        <v>-1</v>
      </c>
      <c r="H508">
        <v>-1</v>
      </c>
      <c r="I508">
        <v>2</v>
      </c>
      <c r="K508" t="s">
        <v>124</v>
      </c>
      <c r="L508" t="s">
        <v>25</v>
      </c>
      <c r="N508">
        <v>61</v>
      </c>
      <c r="P508">
        <v>-1</v>
      </c>
    </row>
    <row r="509" spans="1:16" ht="20.100000000000001" customHeight="1">
      <c r="A509" t="s">
        <v>816</v>
      </c>
      <c r="B509">
        <v>-1</v>
      </c>
      <c r="C509">
        <f t="shared" si="24"/>
        <v>-1</v>
      </c>
      <c r="D509">
        <f t="shared" si="25"/>
        <v>0.25</v>
      </c>
      <c r="E509">
        <f t="shared" si="26"/>
        <v>1</v>
      </c>
      <c r="F509">
        <f t="shared" si="27"/>
        <v>-1</v>
      </c>
      <c r="G509">
        <v>1</v>
      </c>
      <c r="H509">
        <v>1</v>
      </c>
      <c r="I509">
        <v>2</v>
      </c>
      <c r="K509" t="s">
        <v>6</v>
      </c>
      <c r="L509" t="s">
        <v>817</v>
      </c>
      <c r="M509" t="s">
        <v>818</v>
      </c>
      <c r="N509">
        <v>75</v>
      </c>
      <c r="P509">
        <v>1</v>
      </c>
    </row>
    <row r="510" spans="1:16" ht="20.100000000000001" customHeight="1">
      <c r="A510" t="s">
        <v>819</v>
      </c>
      <c r="B510">
        <v>1</v>
      </c>
      <c r="C510">
        <f t="shared" si="24"/>
        <v>-1</v>
      </c>
      <c r="D510">
        <f t="shared" si="25"/>
        <v>0.24</v>
      </c>
      <c r="E510">
        <f t="shared" si="26"/>
        <v>1</v>
      </c>
      <c r="F510">
        <f t="shared" si="27"/>
        <v>-1</v>
      </c>
      <c r="G510">
        <v>1</v>
      </c>
      <c r="H510">
        <v>1</v>
      </c>
      <c r="I510">
        <v>2</v>
      </c>
      <c r="K510" t="s">
        <v>6</v>
      </c>
      <c r="L510" t="s">
        <v>820</v>
      </c>
      <c r="M510" t="s">
        <v>821</v>
      </c>
      <c r="N510">
        <v>74</v>
      </c>
      <c r="P510">
        <v>1</v>
      </c>
    </row>
    <row r="511" spans="1:16" ht="20.100000000000001" customHeight="1">
      <c r="A511" t="s">
        <v>822</v>
      </c>
      <c r="B511">
        <v>-1</v>
      </c>
      <c r="C511">
        <f t="shared" si="24"/>
        <v>-1</v>
      </c>
      <c r="D511">
        <f t="shared" si="25"/>
        <v>0.25</v>
      </c>
      <c r="E511">
        <f t="shared" si="26"/>
        <v>-1</v>
      </c>
      <c r="F511">
        <f t="shared" si="27"/>
        <v>-1</v>
      </c>
      <c r="G511">
        <v>1</v>
      </c>
      <c r="H511">
        <v>1</v>
      </c>
      <c r="I511">
        <v>2</v>
      </c>
      <c r="K511" t="s">
        <v>6</v>
      </c>
      <c r="L511" t="s">
        <v>20</v>
      </c>
      <c r="N511">
        <v>75</v>
      </c>
      <c r="P511">
        <v>1</v>
      </c>
    </row>
    <row r="512" spans="1:16" ht="20.100000000000001" customHeight="1">
      <c r="A512" t="s">
        <v>823</v>
      </c>
      <c r="B512">
        <v>-1</v>
      </c>
      <c r="C512">
        <f t="shared" si="24"/>
        <v>-1</v>
      </c>
      <c r="D512">
        <f t="shared" si="25"/>
        <v>0.10999999999999999</v>
      </c>
      <c r="E512">
        <f t="shared" si="26"/>
        <v>-1</v>
      </c>
      <c r="F512">
        <f t="shared" si="27"/>
        <v>1</v>
      </c>
      <c r="G512">
        <v>-1</v>
      </c>
      <c r="H512">
        <v>-1</v>
      </c>
      <c r="I512">
        <v>2</v>
      </c>
      <c r="K512" t="s">
        <v>97</v>
      </c>
      <c r="L512" t="s">
        <v>824</v>
      </c>
      <c r="M512" t="s">
        <v>245</v>
      </c>
      <c r="N512">
        <v>61</v>
      </c>
      <c r="P512">
        <v>-1</v>
      </c>
    </row>
    <row r="513" spans="1:16" ht="20.100000000000001" customHeight="1">
      <c r="A513" t="s">
        <v>825</v>
      </c>
      <c r="B513">
        <v>-1</v>
      </c>
      <c r="C513">
        <f t="shared" si="24"/>
        <v>0</v>
      </c>
      <c r="D513">
        <f t="shared" si="25"/>
        <v>0.10999999999999999</v>
      </c>
      <c r="E513">
        <f t="shared" si="26"/>
        <v>-1</v>
      </c>
      <c r="F513">
        <f t="shared" si="27"/>
        <v>-1</v>
      </c>
      <c r="G513">
        <v>-1</v>
      </c>
      <c r="H513">
        <v>-1</v>
      </c>
      <c r="I513">
        <v>2</v>
      </c>
      <c r="K513" t="s">
        <v>124</v>
      </c>
      <c r="L513" t="s">
        <v>292</v>
      </c>
      <c r="N513">
        <v>61</v>
      </c>
      <c r="P513">
        <v>-1</v>
      </c>
    </row>
    <row r="514" spans="1:16" ht="20.100000000000001" customHeight="1">
      <c r="A514" t="s">
        <v>826</v>
      </c>
      <c r="B514">
        <v>1</v>
      </c>
      <c r="C514">
        <f t="shared" si="24"/>
        <v>-1</v>
      </c>
      <c r="D514">
        <f t="shared" si="25"/>
        <v>0.26</v>
      </c>
      <c r="E514">
        <f t="shared" si="26"/>
        <v>-1</v>
      </c>
      <c r="F514">
        <f t="shared" si="27"/>
        <v>-1</v>
      </c>
      <c r="G514">
        <v>-1</v>
      </c>
      <c r="H514">
        <v>-1</v>
      </c>
      <c r="I514">
        <v>2</v>
      </c>
      <c r="K514" t="s">
        <v>6</v>
      </c>
      <c r="L514" t="s">
        <v>20</v>
      </c>
      <c r="N514">
        <v>76</v>
      </c>
      <c r="P514">
        <v>-1</v>
      </c>
    </row>
    <row r="515" spans="1:16" ht="20.100000000000001" customHeight="1">
      <c r="A515" t="s">
        <v>827</v>
      </c>
      <c r="B515">
        <v>-1</v>
      </c>
      <c r="C515">
        <f t="shared" ref="C515:C578" si="28">IF(K515="White",-1,IF(OR(K515="Black or African American", K515="black"),0, 1))</f>
        <v>-1</v>
      </c>
      <c r="D515">
        <f t="shared" ref="D515:D578" si="29">(N515/100)-0.5</f>
        <v>0.13</v>
      </c>
      <c r="E515">
        <f t="shared" ref="E515:E578" si="30">IF(OR(ISNUMBER(SEARCH("cancer", M515)), ISNUMBER(SEARCH("oma", M515)), ISNUMBER(SEARCH("malignant", M515)), ISNUMBER(SEARCH("metastat", M515)), ISNUMBER(SEARCH("ca", M515))), 1, -1)</f>
        <v>-1</v>
      </c>
      <c r="F515">
        <f t="shared" ref="F515:F578" si="31">IF(OR(ISNUMBER(SEARCH("smoking", M515)), ISNUMBER(SEARCH("smoker", M515)), ISNUMBER(SEARCH("smok", M515))), 1, -1)</f>
        <v>-1</v>
      </c>
      <c r="G515">
        <v>-1</v>
      </c>
      <c r="H515">
        <v>-1</v>
      </c>
      <c r="I515">
        <v>2</v>
      </c>
      <c r="K515" t="s">
        <v>97</v>
      </c>
      <c r="L515" t="s">
        <v>828</v>
      </c>
      <c r="N515">
        <v>63</v>
      </c>
      <c r="P515">
        <v>-1</v>
      </c>
    </row>
    <row r="516" spans="1:16" ht="20.100000000000001" customHeight="1">
      <c r="A516" t="s">
        <v>829</v>
      </c>
      <c r="B516">
        <v>-1</v>
      </c>
      <c r="C516">
        <f t="shared" si="28"/>
        <v>-1</v>
      </c>
      <c r="D516">
        <f t="shared" si="29"/>
        <v>5.0000000000000044E-2</v>
      </c>
      <c r="E516">
        <f t="shared" si="30"/>
        <v>-1</v>
      </c>
      <c r="F516">
        <f t="shared" si="31"/>
        <v>-1</v>
      </c>
      <c r="G516">
        <v>1</v>
      </c>
      <c r="H516">
        <v>1</v>
      </c>
      <c r="I516">
        <v>2</v>
      </c>
      <c r="K516" t="s">
        <v>6</v>
      </c>
      <c r="L516" t="s">
        <v>20</v>
      </c>
      <c r="N516">
        <v>55</v>
      </c>
      <c r="P516">
        <v>1</v>
      </c>
    </row>
    <row r="517" spans="1:16" ht="20.100000000000001" customHeight="1">
      <c r="A517" t="s">
        <v>830</v>
      </c>
      <c r="B517">
        <v>1</v>
      </c>
      <c r="C517">
        <f t="shared" si="28"/>
        <v>-1</v>
      </c>
      <c r="D517">
        <f t="shared" si="29"/>
        <v>0.21999999999999997</v>
      </c>
      <c r="E517">
        <f t="shared" si="30"/>
        <v>-1</v>
      </c>
      <c r="F517">
        <f t="shared" si="31"/>
        <v>-1</v>
      </c>
      <c r="G517">
        <v>-1</v>
      </c>
      <c r="H517">
        <v>1</v>
      </c>
      <c r="I517">
        <v>1</v>
      </c>
      <c r="K517" t="s">
        <v>6</v>
      </c>
      <c r="L517" t="s">
        <v>831</v>
      </c>
      <c r="M517" t="s">
        <v>297</v>
      </c>
      <c r="N517">
        <v>72</v>
      </c>
      <c r="P517">
        <v>1</v>
      </c>
    </row>
    <row r="518" spans="1:16" ht="20.100000000000001" customHeight="1">
      <c r="A518" t="s">
        <v>832</v>
      </c>
      <c r="B518">
        <v>-1</v>
      </c>
      <c r="C518">
        <f t="shared" si="28"/>
        <v>-1</v>
      </c>
      <c r="D518">
        <f t="shared" si="29"/>
        <v>7.999999999999996E-2</v>
      </c>
      <c r="E518">
        <f t="shared" si="30"/>
        <v>1</v>
      </c>
      <c r="F518">
        <f t="shared" si="31"/>
        <v>-1</v>
      </c>
      <c r="G518">
        <v>1</v>
      </c>
      <c r="H518">
        <v>1</v>
      </c>
      <c r="I518">
        <v>2</v>
      </c>
      <c r="K518" t="s">
        <v>6</v>
      </c>
      <c r="L518" t="s">
        <v>20</v>
      </c>
      <c r="M518" t="s">
        <v>833</v>
      </c>
      <c r="N518">
        <v>58</v>
      </c>
      <c r="P518">
        <v>1</v>
      </c>
    </row>
    <row r="519" spans="1:16" ht="20.100000000000001" customHeight="1">
      <c r="A519" t="s">
        <v>834</v>
      </c>
      <c r="B519">
        <v>1</v>
      </c>
      <c r="C519">
        <f t="shared" si="28"/>
        <v>-1</v>
      </c>
      <c r="D519">
        <f t="shared" si="29"/>
        <v>0.24</v>
      </c>
      <c r="E519">
        <f t="shared" si="30"/>
        <v>-1</v>
      </c>
      <c r="F519">
        <f t="shared" si="31"/>
        <v>-1</v>
      </c>
      <c r="G519">
        <v>-1</v>
      </c>
      <c r="H519">
        <v>-1</v>
      </c>
      <c r="I519">
        <v>2</v>
      </c>
      <c r="K519" t="s">
        <v>6</v>
      </c>
      <c r="L519" t="s">
        <v>20</v>
      </c>
      <c r="N519">
        <v>74</v>
      </c>
      <c r="P519">
        <v>-1</v>
      </c>
    </row>
    <row r="520" spans="1:16" ht="20.100000000000001" customHeight="1">
      <c r="A520" t="s">
        <v>835</v>
      </c>
      <c r="B520">
        <v>1</v>
      </c>
      <c r="C520">
        <f t="shared" si="28"/>
        <v>-1</v>
      </c>
      <c r="D520">
        <f t="shared" si="29"/>
        <v>0.18000000000000005</v>
      </c>
      <c r="E520">
        <f t="shared" si="30"/>
        <v>-1</v>
      </c>
      <c r="F520">
        <f t="shared" si="31"/>
        <v>-1</v>
      </c>
      <c r="G520">
        <v>-1</v>
      </c>
      <c r="H520">
        <v>1</v>
      </c>
      <c r="I520">
        <v>1</v>
      </c>
      <c r="K520" t="s">
        <v>6</v>
      </c>
      <c r="L520" t="s">
        <v>836</v>
      </c>
      <c r="N520">
        <v>68</v>
      </c>
      <c r="P520">
        <v>1</v>
      </c>
    </row>
    <row r="521" spans="1:16" ht="20.100000000000001" customHeight="1">
      <c r="A521" t="s">
        <v>837</v>
      </c>
      <c r="B521">
        <v>1</v>
      </c>
      <c r="C521">
        <f t="shared" si="28"/>
        <v>-1</v>
      </c>
      <c r="D521">
        <f t="shared" si="29"/>
        <v>0.27</v>
      </c>
      <c r="E521">
        <f t="shared" si="30"/>
        <v>-1</v>
      </c>
      <c r="F521">
        <f t="shared" si="31"/>
        <v>-1</v>
      </c>
      <c r="G521">
        <v>-1</v>
      </c>
      <c r="H521">
        <v>1</v>
      </c>
      <c r="I521">
        <v>2</v>
      </c>
      <c r="K521" t="s">
        <v>6</v>
      </c>
      <c r="L521" t="s">
        <v>238</v>
      </c>
      <c r="M521" t="s">
        <v>236</v>
      </c>
      <c r="N521">
        <v>77</v>
      </c>
      <c r="P521">
        <v>1</v>
      </c>
    </row>
    <row r="522" spans="1:16" ht="20.100000000000001" customHeight="1">
      <c r="A522" t="s">
        <v>838</v>
      </c>
      <c r="B522">
        <v>-1</v>
      </c>
      <c r="C522">
        <f t="shared" si="28"/>
        <v>-1</v>
      </c>
      <c r="D522">
        <f t="shared" si="29"/>
        <v>0.27</v>
      </c>
      <c r="E522">
        <f t="shared" si="30"/>
        <v>1</v>
      </c>
      <c r="F522">
        <f t="shared" si="31"/>
        <v>-1</v>
      </c>
      <c r="G522">
        <v>1</v>
      </c>
      <c r="H522">
        <v>1</v>
      </c>
      <c r="I522">
        <v>2</v>
      </c>
      <c r="K522" t="s">
        <v>6</v>
      </c>
      <c r="L522" t="s">
        <v>209</v>
      </c>
      <c r="M522" t="s">
        <v>839</v>
      </c>
      <c r="N522">
        <v>77</v>
      </c>
      <c r="P522">
        <v>1</v>
      </c>
    </row>
    <row r="523" spans="1:16" ht="20.100000000000001" customHeight="1">
      <c r="A523" t="s">
        <v>840</v>
      </c>
      <c r="B523">
        <v>-1</v>
      </c>
      <c r="C523">
        <f t="shared" si="28"/>
        <v>-1</v>
      </c>
      <c r="D523">
        <f t="shared" si="29"/>
        <v>0.17000000000000004</v>
      </c>
      <c r="E523">
        <f t="shared" si="30"/>
        <v>-1</v>
      </c>
      <c r="F523">
        <f t="shared" si="31"/>
        <v>-1</v>
      </c>
      <c r="G523">
        <v>-1</v>
      </c>
      <c r="H523">
        <v>-1</v>
      </c>
      <c r="I523">
        <v>2</v>
      </c>
      <c r="K523" t="s">
        <v>6</v>
      </c>
      <c r="L523" t="s">
        <v>20</v>
      </c>
      <c r="N523">
        <v>67</v>
      </c>
      <c r="P523">
        <v>-1</v>
      </c>
    </row>
    <row r="524" spans="1:16" ht="20.100000000000001" customHeight="1">
      <c r="A524" t="s">
        <v>841</v>
      </c>
      <c r="B524">
        <v>-1</v>
      </c>
      <c r="C524">
        <f t="shared" si="28"/>
        <v>-1</v>
      </c>
      <c r="D524">
        <f t="shared" si="29"/>
        <v>6.9999999999999951E-2</v>
      </c>
      <c r="E524">
        <f t="shared" si="30"/>
        <v>1</v>
      </c>
      <c r="F524">
        <f t="shared" si="31"/>
        <v>-1</v>
      </c>
      <c r="G524">
        <v>1</v>
      </c>
      <c r="H524">
        <v>1</v>
      </c>
      <c r="I524">
        <v>2</v>
      </c>
      <c r="K524" t="s">
        <v>6</v>
      </c>
      <c r="L524" t="s">
        <v>25</v>
      </c>
      <c r="M524" t="s">
        <v>842</v>
      </c>
      <c r="N524">
        <v>57</v>
      </c>
      <c r="P524">
        <v>1</v>
      </c>
    </row>
    <row r="525" spans="1:16" ht="20.100000000000001" customHeight="1">
      <c r="A525" t="s">
        <v>843</v>
      </c>
      <c r="B525">
        <v>-1</v>
      </c>
      <c r="C525">
        <f t="shared" si="28"/>
        <v>-1</v>
      </c>
      <c r="D525">
        <f t="shared" si="29"/>
        <v>-0.10999999999999999</v>
      </c>
      <c r="E525">
        <f t="shared" si="30"/>
        <v>1</v>
      </c>
      <c r="F525">
        <f t="shared" si="31"/>
        <v>-1</v>
      </c>
      <c r="G525">
        <v>-1</v>
      </c>
      <c r="H525">
        <v>-1</v>
      </c>
      <c r="I525">
        <v>2</v>
      </c>
      <c r="K525" t="s">
        <v>6</v>
      </c>
      <c r="L525" t="s">
        <v>844</v>
      </c>
      <c r="M525" t="s">
        <v>845</v>
      </c>
      <c r="N525">
        <v>39</v>
      </c>
      <c r="P525">
        <v>-1</v>
      </c>
    </row>
    <row r="526" spans="1:16" ht="20.100000000000001" customHeight="1">
      <c r="A526" t="s">
        <v>846</v>
      </c>
      <c r="B526">
        <v>-1</v>
      </c>
      <c r="C526">
        <f t="shared" si="28"/>
        <v>-1</v>
      </c>
      <c r="D526">
        <f t="shared" si="29"/>
        <v>6.9999999999999951E-2</v>
      </c>
      <c r="E526">
        <f t="shared" si="30"/>
        <v>1</v>
      </c>
      <c r="F526">
        <f t="shared" si="31"/>
        <v>-1</v>
      </c>
      <c r="G526">
        <v>1</v>
      </c>
      <c r="H526">
        <v>1</v>
      </c>
      <c r="I526">
        <v>1</v>
      </c>
      <c r="K526" t="s">
        <v>6</v>
      </c>
      <c r="L526" t="s">
        <v>153</v>
      </c>
      <c r="M526" t="s">
        <v>315</v>
      </c>
      <c r="N526">
        <v>57</v>
      </c>
      <c r="P526">
        <v>1</v>
      </c>
    </row>
    <row r="527" spans="1:16" ht="20.100000000000001" customHeight="1">
      <c r="A527" t="s">
        <v>847</v>
      </c>
      <c r="B527">
        <v>-1</v>
      </c>
      <c r="C527">
        <f t="shared" si="28"/>
        <v>-1</v>
      </c>
      <c r="D527">
        <f t="shared" si="29"/>
        <v>0.14000000000000001</v>
      </c>
      <c r="E527">
        <f t="shared" si="30"/>
        <v>-1</v>
      </c>
      <c r="F527">
        <f t="shared" si="31"/>
        <v>-1</v>
      </c>
      <c r="G527">
        <v>1</v>
      </c>
      <c r="H527">
        <v>-1</v>
      </c>
      <c r="I527">
        <v>2</v>
      </c>
      <c r="K527" t="s">
        <v>6</v>
      </c>
      <c r="L527" t="s">
        <v>20</v>
      </c>
      <c r="N527">
        <v>64</v>
      </c>
      <c r="P527">
        <v>-1</v>
      </c>
    </row>
    <row r="528" spans="1:16" ht="20.100000000000001" customHeight="1">
      <c r="A528" t="s">
        <v>848</v>
      </c>
      <c r="B528">
        <v>-1</v>
      </c>
      <c r="C528">
        <f t="shared" si="28"/>
        <v>-1</v>
      </c>
      <c r="D528">
        <f t="shared" si="29"/>
        <v>0.14000000000000001</v>
      </c>
      <c r="E528">
        <f t="shared" si="30"/>
        <v>-1</v>
      </c>
      <c r="F528">
        <f t="shared" si="31"/>
        <v>-1</v>
      </c>
      <c r="G528">
        <v>-1</v>
      </c>
      <c r="H528">
        <v>-1</v>
      </c>
      <c r="I528">
        <v>1</v>
      </c>
      <c r="K528" t="s">
        <v>6</v>
      </c>
      <c r="L528" t="s">
        <v>849</v>
      </c>
      <c r="N528">
        <v>64</v>
      </c>
      <c r="P528">
        <v>-1</v>
      </c>
    </row>
    <row r="529" spans="1:16" ht="20.100000000000001" customHeight="1">
      <c r="A529" t="s">
        <v>850</v>
      </c>
      <c r="B529">
        <v>1</v>
      </c>
      <c r="C529">
        <f t="shared" si="28"/>
        <v>-1</v>
      </c>
      <c r="D529">
        <f t="shared" si="29"/>
        <v>7.999999999999996E-2</v>
      </c>
      <c r="E529">
        <f t="shared" si="30"/>
        <v>-1</v>
      </c>
      <c r="F529">
        <f t="shared" si="31"/>
        <v>-1</v>
      </c>
      <c r="G529">
        <v>-1</v>
      </c>
      <c r="H529">
        <v>-1</v>
      </c>
      <c r="I529">
        <v>1</v>
      </c>
      <c r="K529" t="s">
        <v>6</v>
      </c>
      <c r="L529" t="s">
        <v>851</v>
      </c>
      <c r="N529">
        <v>58</v>
      </c>
      <c r="P529">
        <v>-1</v>
      </c>
    </row>
    <row r="530" spans="1:16" ht="20.100000000000001" customHeight="1">
      <c r="A530" t="s">
        <v>852</v>
      </c>
      <c r="B530">
        <v>1</v>
      </c>
      <c r="C530">
        <f t="shared" si="28"/>
        <v>-1</v>
      </c>
      <c r="D530">
        <f t="shared" si="29"/>
        <v>0.18999999999999995</v>
      </c>
      <c r="E530">
        <f t="shared" si="30"/>
        <v>1</v>
      </c>
      <c r="F530">
        <f t="shared" si="31"/>
        <v>-1</v>
      </c>
      <c r="G530">
        <v>1</v>
      </c>
      <c r="H530">
        <v>1</v>
      </c>
      <c r="I530">
        <v>2</v>
      </c>
      <c r="K530" t="s">
        <v>6</v>
      </c>
      <c r="L530" t="s">
        <v>20</v>
      </c>
      <c r="M530" t="s">
        <v>807</v>
      </c>
      <c r="N530">
        <v>69</v>
      </c>
      <c r="P530">
        <v>1</v>
      </c>
    </row>
    <row r="531" spans="1:16" ht="20.100000000000001" customHeight="1">
      <c r="A531" t="s">
        <v>853</v>
      </c>
      <c r="B531">
        <v>-1</v>
      </c>
      <c r="C531">
        <f t="shared" si="28"/>
        <v>-1</v>
      </c>
      <c r="D531">
        <f t="shared" si="29"/>
        <v>0.26</v>
      </c>
      <c r="E531">
        <f t="shared" si="30"/>
        <v>-1</v>
      </c>
      <c r="F531">
        <f t="shared" si="31"/>
        <v>-1</v>
      </c>
      <c r="G531">
        <v>-1</v>
      </c>
      <c r="H531">
        <v>-1</v>
      </c>
      <c r="I531">
        <v>2</v>
      </c>
      <c r="K531" t="s">
        <v>6</v>
      </c>
      <c r="L531" t="s">
        <v>20</v>
      </c>
      <c r="M531" t="s">
        <v>854</v>
      </c>
      <c r="N531">
        <v>76</v>
      </c>
      <c r="P531">
        <v>-1</v>
      </c>
    </row>
    <row r="532" spans="1:16" ht="20.100000000000001" customHeight="1">
      <c r="A532" t="s">
        <v>855</v>
      </c>
      <c r="B532">
        <v>1</v>
      </c>
      <c r="C532">
        <f t="shared" si="28"/>
        <v>1</v>
      </c>
      <c r="D532">
        <f t="shared" si="29"/>
        <v>0.12</v>
      </c>
      <c r="E532">
        <f t="shared" si="30"/>
        <v>1</v>
      </c>
      <c r="F532">
        <f t="shared" si="31"/>
        <v>-1</v>
      </c>
      <c r="G532">
        <v>-1</v>
      </c>
      <c r="H532">
        <v>-1</v>
      </c>
      <c r="I532">
        <v>2</v>
      </c>
      <c r="K532" t="s">
        <v>856</v>
      </c>
      <c r="L532" t="s">
        <v>857</v>
      </c>
      <c r="M532" t="s">
        <v>858</v>
      </c>
      <c r="N532">
        <v>62</v>
      </c>
      <c r="P532">
        <v>-1</v>
      </c>
    </row>
    <row r="533" spans="1:16" ht="20.100000000000001" customHeight="1">
      <c r="A533" t="s">
        <v>859</v>
      </c>
      <c r="B533">
        <v>-1</v>
      </c>
      <c r="C533">
        <f t="shared" si="28"/>
        <v>-1</v>
      </c>
      <c r="D533">
        <f t="shared" si="29"/>
        <v>0.29000000000000004</v>
      </c>
      <c r="E533">
        <f t="shared" si="30"/>
        <v>-1</v>
      </c>
      <c r="F533">
        <f t="shared" si="31"/>
        <v>-1</v>
      </c>
      <c r="G533">
        <v>-1</v>
      </c>
      <c r="H533">
        <v>-1</v>
      </c>
      <c r="I533">
        <v>2</v>
      </c>
      <c r="K533" t="s">
        <v>97</v>
      </c>
      <c r="L533" t="s">
        <v>242</v>
      </c>
      <c r="M533" t="s">
        <v>236</v>
      </c>
      <c r="N533">
        <v>79</v>
      </c>
      <c r="P533">
        <v>-1</v>
      </c>
    </row>
    <row r="534" spans="1:16" ht="20.100000000000001" customHeight="1">
      <c r="A534" t="s">
        <v>860</v>
      </c>
      <c r="B534">
        <v>-1</v>
      </c>
      <c r="C534">
        <f t="shared" si="28"/>
        <v>-1</v>
      </c>
      <c r="D534">
        <f t="shared" si="29"/>
        <v>0.28000000000000003</v>
      </c>
      <c r="E534">
        <f t="shared" si="30"/>
        <v>-1</v>
      </c>
      <c r="F534">
        <f t="shared" si="31"/>
        <v>-1</v>
      </c>
      <c r="G534">
        <v>1</v>
      </c>
      <c r="H534">
        <v>1</v>
      </c>
      <c r="I534">
        <v>1</v>
      </c>
      <c r="K534" t="s">
        <v>6</v>
      </c>
      <c r="L534" t="s">
        <v>861</v>
      </c>
      <c r="M534" t="s">
        <v>297</v>
      </c>
      <c r="N534">
        <v>78</v>
      </c>
      <c r="P534">
        <v>1</v>
      </c>
    </row>
    <row r="535" spans="1:16" ht="20.100000000000001" customHeight="1">
      <c r="A535" t="s">
        <v>862</v>
      </c>
      <c r="B535">
        <v>-1</v>
      </c>
      <c r="C535">
        <f t="shared" si="28"/>
        <v>-1</v>
      </c>
      <c r="D535">
        <f t="shared" si="29"/>
        <v>0.33999999999999997</v>
      </c>
      <c r="E535">
        <f t="shared" si="30"/>
        <v>-1</v>
      </c>
      <c r="F535">
        <f t="shared" si="31"/>
        <v>-1</v>
      </c>
      <c r="G535">
        <v>-1</v>
      </c>
      <c r="H535">
        <v>-1</v>
      </c>
      <c r="I535">
        <v>2</v>
      </c>
      <c r="K535" t="s">
        <v>6</v>
      </c>
      <c r="L535" t="s">
        <v>20</v>
      </c>
      <c r="N535">
        <v>84</v>
      </c>
      <c r="P535">
        <v>-1</v>
      </c>
    </row>
    <row r="536" spans="1:16" ht="20.100000000000001" customHeight="1">
      <c r="A536" t="s">
        <v>863</v>
      </c>
      <c r="B536">
        <v>-1</v>
      </c>
      <c r="C536">
        <f t="shared" si="28"/>
        <v>-1</v>
      </c>
      <c r="D536">
        <f t="shared" si="29"/>
        <v>0.33999999999999997</v>
      </c>
      <c r="E536">
        <f t="shared" si="30"/>
        <v>-1</v>
      </c>
      <c r="F536">
        <f t="shared" si="31"/>
        <v>-1</v>
      </c>
      <c r="G536">
        <v>-1</v>
      </c>
      <c r="H536">
        <v>-1</v>
      </c>
      <c r="I536">
        <v>2</v>
      </c>
      <c r="K536" t="s">
        <v>6</v>
      </c>
      <c r="L536" t="s">
        <v>20</v>
      </c>
      <c r="N536">
        <v>84</v>
      </c>
      <c r="P536">
        <v>-1</v>
      </c>
    </row>
    <row r="537" spans="1:16" ht="20.100000000000001" customHeight="1">
      <c r="A537" t="s">
        <v>864</v>
      </c>
      <c r="B537">
        <v>-1</v>
      </c>
      <c r="C537">
        <f t="shared" si="28"/>
        <v>-1</v>
      </c>
      <c r="D537">
        <f t="shared" si="29"/>
        <v>0.33999999999999997</v>
      </c>
      <c r="E537">
        <f t="shared" si="30"/>
        <v>-1</v>
      </c>
      <c r="F537">
        <f t="shared" si="31"/>
        <v>-1</v>
      </c>
      <c r="G537">
        <v>-1</v>
      </c>
      <c r="H537">
        <v>-1</v>
      </c>
      <c r="I537">
        <v>2</v>
      </c>
      <c r="K537" t="s">
        <v>6</v>
      </c>
      <c r="L537" t="s">
        <v>20</v>
      </c>
      <c r="N537">
        <v>84</v>
      </c>
      <c r="P537">
        <v>-1</v>
      </c>
    </row>
    <row r="538" spans="1:16" ht="20.100000000000001" customHeight="1">
      <c r="A538" t="s">
        <v>865</v>
      </c>
      <c r="B538">
        <v>-1</v>
      </c>
      <c r="C538">
        <f t="shared" si="28"/>
        <v>-1</v>
      </c>
      <c r="D538">
        <f t="shared" si="29"/>
        <v>0.33999999999999997</v>
      </c>
      <c r="E538">
        <f t="shared" si="30"/>
        <v>-1</v>
      </c>
      <c r="F538">
        <f t="shared" si="31"/>
        <v>-1</v>
      </c>
      <c r="G538">
        <v>-1</v>
      </c>
      <c r="H538">
        <v>-1</v>
      </c>
      <c r="I538">
        <v>2</v>
      </c>
      <c r="K538" t="s">
        <v>6</v>
      </c>
      <c r="L538" t="s">
        <v>20</v>
      </c>
      <c r="N538">
        <v>84</v>
      </c>
      <c r="P538">
        <v>-1</v>
      </c>
    </row>
    <row r="539" spans="1:16" ht="20.100000000000001" customHeight="1">
      <c r="A539" t="s">
        <v>866</v>
      </c>
      <c r="B539">
        <v>-1</v>
      </c>
      <c r="C539">
        <f t="shared" si="28"/>
        <v>-1</v>
      </c>
      <c r="D539">
        <f t="shared" si="29"/>
        <v>0.33999999999999997</v>
      </c>
      <c r="E539">
        <f t="shared" si="30"/>
        <v>-1</v>
      </c>
      <c r="F539">
        <f t="shared" si="31"/>
        <v>-1</v>
      </c>
      <c r="G539">
        <v>-1</v>
      </c>
      <c r="H539">
        <v>-1</v>
      </c>
      <c r="I539">
        <v>2</v>
      </c>
      <c r="K539" t="s">
        <v>6</v>
      </c>
      <c r="L539" t="s">
        <v>20</v>
      </c>
      <c r="N539">
        <v>84</v>
      </c>
      <c r="P539">
        <v>-1</v>
      </c>
    </row>
    <row r="540" spans="1:16" ht="20.100000000000001" customHeight="1">
      <c r="A540" t="s">
        <v>867</v>
      </c>
      <c r="B540">
        <v>1</v>
      </c>
      <c r="C540">
        <f t="shared" si="28"/>
        <v>-1</v>
      </c>
      <c r="D540">
        <f t="shared" si="29"/>
        <v>0.24</v>
      </c>
      <c r="E540">
        <f t="shared" si="30"/>
        <v>-1</v>
      </c>
      <c r="F540">
        <f t="shared" si="31"/>
        <v>-1</v>
      </c>
      <c r="G540">
        <v>-1</v>
      </c>
      <c r="H540">
        <v>-1</v>
      </c>
      <c r="I540">
        <v>2</v>
      </c>
      <c r="K540" t="s">
        <v>6</v>
      </c>
      <c r="L540" t="s">
        <v>20</v>
      </c>
      <c r="N540">
        <v>74</v>
      </c>
      <c r="P540">
        <v>-1</v>
      </c>
    </row>
    <row r="541" spans="1:16" ht="20.100000000000001" customHeight="1">
      <c r="A541" t="s">
        <v>868</v>
      </c>
      <c r="B541">
        <v>-1</v>
      </c>
      <c r="C541">
        <f t="shared" si="28"/>
        <v>0</v>
      </c>
      <c r="D541">
        <f t="shared" si="29"/>
        <v>0.18000000000000005</v>
      </c>
      <c r="E541">
        <f t="shared" si="30"/>
        <v>-1</v>
      </c>
      <c r="F541">
        <f t="shared" si="31"/>
        <v>-1</v>
      </c>
      <c r="G541">
        <v>-1</v>
      </c>
      <c r="H541">
        <v>1</v>
      </c>
      <c r="I541">
        <v>2</v>
      </c>
      <c r="K541" t="s">
        <v>124</v>
      </c>
      <c r="L541" t="s">
        <v>20</v>
      </c>
      <c r="N541">
        <v>68</v>
      </c>
      <c r="P541">
        <v>1</v>
      </c>
    </row>
    <row r="542" spans="1:16" ht="20.100000000000001" customHeight="1">
      <c r="A542" t="s">
        <v>869</v>
      </c>
      <c r="B542">
        <v>1</v>
      </c>
      <c r="C542">
        <f t="shared" si="28"/>
        <v>1</v>
      </c>
      <c r="D542">
        <f t="shared" si="29"/>
        <v>0.25</v>
      </c>
      <c r="E542">
        <f t="shared" si="30"/>
        <v>1</v>
      </c>
      <c r="F542">
        <f t="shared" si="31"/>
        <v>-1</v>
      </c>
      <c r="G542">
        <v>1</v>
      </c>
      <c r="H542">
        <v>1</v>
      </c>
      <c r="I542">
        <v>2</v>
      </c>
      <c r="K542" t="s">
        <v>15</v>
      </c>
      <c r="L542" t="s">
        <v>20</v>
      </c>
      <c r="M542" t="s">
        <v>870</v>
      </c>
      <c r="N542">
        <v>75</v>
      </c>
      <c r="P542">
        <v>1</v>
      </c>
    </row>
    <row r="543" spans="1:16" ht="20.100000000000001" customHeight="1">
      <c r="A543" t="s">
        <v>871</v>
      </c>
      <c r="B543">
        <v>-1</v>
      </c>
      <c r="C543">
        <f t="shared" si="28"/>
        <v>-1</v>
      </c>
      <c r="D543">
        <f t="shared" si="29"/>
        <v>0.12</v>
      </c>
      <c r="E543">
        <f t="shared" si="30"/>
        <v>-1</v>
      </c>
      <c r="F543">
        <f t="shared" si="31"/>
        <v>-1</v>
      </c>
      <c r="G543">
        <v>1</v>
      </c>
      <c r="H543">
        <v>1</v>
      </c>
      <c r="I543">
        <v>1</v>
      </c>
      <c r="K543" t="s">
        <v>6</v>
      </c>
      <c r="L543" t="s">
        <v>872</v>
      </c>
      <c r="N543">
        <v>62</v>
      </c>
      <c r="P543">
        <v>1</v>
      </c>
    </row>
    <row r="544" spans="1:16" ht="20.100000000000001" customHeight="1">
      <c r="A544" t="s">
        <v>873</v>
      </c>
      <c r="B544">
        <v>-1</v>
      </c>
      <c r="C544">
        <f t="shared" si="28"/>
        <v>-1</v>
      </c>
      <c r="D544">
        <f t="shared" si="29"/>
        <v>0.10999999999999999</v>
      </c>
      <c r="E544">
        <f t="shared" si="30"/>
        <v>-1</v>
      </c>
      <c r="F544">
        <f t="shared" si="31"/>
        <v>-1</v>
      </c>
      <c r="G544">
        <v>-1</v>
      </c>
      <c r="H544">
        <v>-1</v>
      </c>
      <c r="I544">
        <v>2</v>
      </c>
      <c r="K544" t="s">
        <v>6</v>
      </c>
      <c r="L544" t="s">
        <v>20</v>
      </c>
      <c r="N544">
        <v>61</v>
      </c>
      <c r="P544">
        <v>-1</v>
      </c>
    </row>
    <row r="545" spans="1:16" ht="20.100000000000001" customHeight="1">
      <c r="A545" t="s">
        <v>874</v>
      </c>
      <c r="B545">
        <v>-1</v>
      </c>
      <c r="C545">
        <f t="shared" si="28"/>
        <v>-1</v>
      </c>
      <c r="D545">
        <f t="shared" si="29"/>
        <v>2.0000000000000018E-2</v>
      </c>
      <c r="E545">
        <f t="shared" si="30"/>
        <v>-1</v>
      </c>
      <c r="F545">
        <f t="shared" si="31"/>
        <v>-1</v>
      </c>
      <c r="G545">
        <v>-1</v>
      </c>
      <c r="H545">
        <v>-1</v>
      </c>
      <c r="I545">
        <v>1</v>
      </c>
      <c r="K545" t="s">
        <v>6</v>
      </c>
      <c r="L545" t="s">
        <v>47</v>
      </c>
      <c r="N545">
        <v>52</v>
      </c>
      <c r="P545">
        <v>-1</v>
      </c>
    </row>
    <row r="546" spans="1:16" ht="20.100000000000001" customHeight="1">
      <c r="A546" t="s">
        <v>875</v>
      </c>
      <c r="B546">
        <v>1</v>
      </c>
      <c r="C546">
        <f t="shared" si="28"/>
        <v>-1</v>
      </c>
      <c r="D546">
        <f t="shared" si="29"/>
        <v>-2.0000000000000018E-2</v>
      </c>
      <c r="E546">
        <f t="shared" si="30"/>
        <v>-1</v>
      </c>
      <c r="F546">
        <f t="shared" si="31"/>
        <v>-1</v>
      </c>
      <c r="G546">
        <v>1</v>
      </c>
      <c r="H546">
        <v>1</v>
      </c>
      <c r="I546">
        <v>2</v>
      </c>
      <c r="K546" t="s">
        <v>6</v>
      </c>
      <c r="L546" t="s">
        <v>20</v>
      </c>
      <c r="N546">
        <v>48</v>
      </c>
      <c r="P546">
        <v>1</v>
      </c>
    </row>
    <row r="547" spans="1:16" ht="20.100000000000001" customHeight="1">
      <c r="A547" t="s">
        <v>876</v>
      </c>
      <c r="B547">
        <v>-1</v>
      </c>
      <c r="C547">
        <f t="shared" si="28"/>
        <v>-1</v>
      </c>
      <c r="D547">
        <f t="shared" si="29"/>
        <v>6.9999999999999951E-2</v>
      </c>
      <c r="E547">
        <f t="shared" si="30"/>
        <v>1</v>
      </c>
      <c r="F547">
        <f t="shared" si="31"/>
        <v>-1</v>
      </c>
      <c r="G547">
        <v>-1</v>
      </c>
      <c r="H547">
        <v>-1</v>
      </c>
      <c r="I547">
        <v>1</v>
      </c>
      <c r="K547" t="s">
        <v>6</v>
      </c>
      <c r="L547" t="s">
        <v>877</v>
      </c>
      <c r="M547" t="s">
        <v>878</v>
      </c>
      <c r="N547">
        <v>57</v>
      </c>
      <c r="P547">
        <v>-1</v>
      </c>
    </row>
    <row r="548" spans="1:16" ht="20.100000000000001" customHeight="1">
      <c r="A548" t="s">
        <v>879</v>
      </c>
      <c r="B548">
        <v>1</v>
      </c>
      <c r="C548">
        <f t="shared" si="28"/>
        <v>-1</v>
      </c>
      <c r="D548">
        <f t="shared" si="29"/>
        <v>0.22999999999999998</v>
      </c>
      <c r="E548">
        <f t="shared" si="30"/>
        <v>-1</v>
      </c>
      <c r="F548">
        <f t="shared" si="31"/>
        <v>-1</v>
      </c>
      <c r="G548">
        <v>-1</v>
      </c>
      <c r="H548">
        <v>1</v>
      </c>
      <c r="I548">
        <v>2</v>
      </c>
      <c r="K548" t="s">
        <v>6</v>
      </c>
      <c r="L548" t="s">
        <v>209</v>
      </c>
      <c r="N548">
        <v>73</v>
      </c>
      <c r="P548">
        <v>1</v>
      </c>
    </row>
    <row r="549" spans="1:16" ht="20.100000000000001" customHeight="1">
      <c r="A549" t="s">
        <v>880</v>
      </c>
      <c r="B549">
        <v>1</v>
      </c>
      <c r="C549">
        <f t="shared" si="28"/>
        <v>-1</v>
      </c>
      <c r="D549">
        <f t="shared" si="29"/>
        <v>0.22999999999999998</v>
      </c>
      <c r="E549">
        <f t="shared" si="30"/>
        <v>-1</v>
      </c>
      <c r="F549">
        <f t="shared" si="31"/>
        <v>1</v>
      </c>
      <c r="G549">
        <v>-1</v>
      </c>
      <c r="H549">
        <v>-1</v>
      </c>
      <c r="I549">
        <v>2</v>
      </c>
      <c r="K549" t="s">
        <v>6</v>
      </c>
      <c r="L549" t="s">
        <v>20</v>
      </c>
      <c r="M549" t="s">
        <v>881</v>
      </c>
      <c r="N549">
        <v>73</v>
      </c>
      <c r="P549">
        <v>-1</v>
      </c>
    </row>
    <row r="550" spans="1:16" ht="20.100000000000001" customHeight="1">
      <c r="A550" t="s">
        <v>882</v>
      </c>
      <c r="B550">
        <v>-1</v>
      </c>
      <c r="C550">
        <f t="shared" si="28"/>
        <v>0</v>
      </c>
      <c r="D550">
        <f t="shared" si="29"/>
        <v>0.29000000000000004</v>
      </c>
      <c r="E550">
        <f t="shared" si="30"/>
        <v>-1</v>
      </c>
      <c r="F550">
        <f t="shared" si="31"/>
        <v>-1</v>
      </c>
      <c r="G550">
        <v>-1</v>
      </c>
      <c r="H550">
        <v>-1</v>
      </c>
      <c r="I550">
        <v>2</v>
      </c>
      <c r="K550" t="s">
        <v>46</v>
      </c>
      <c r="L550" t="s">
        <v>883</v>
      </c>
      <c r="M550" t="s">
        <v>884</v>
      </c>
      <c r="N550">
        <v>79</v>
      </c>
      <c r="P550">
        <v>-1</v>
      </c>
    </row>
    <row r="551" spans="1:16" ht="20.100000000000001" customHeight="1">
      <c r="A551" t="s">
        <v>885</v>
      </c>
      <c r="B551">
        <v>-1</v>
      </c>
      <c r="C551">
        <f t="shared" si="28"/>
        <v>-1</v>
      </c>
      <c r="D551">
        <f t="shared" si="29"/>
        <v>9.9999999999999978E-2</v>
      </c>
      <c r="E551">
        <f t="shared" si="30"/>
        <v>-1</v>
      </c>
      <c r="F551">
        <f t="shared" si="31"/>
        <v>1</v>
      </c>
      <c r="G551">
        <v>-1</v>
      </c>
      <c r="H551">
        <v>-1</v>
      </c>
      <c r="I551">
        <v>1</v>
      </c>
      <c r="K551" t="s">
        <v>97</v>
      </c>
      <c r="L551" t="s">
        <v>886</v>
      </c>
      <c r="M551" t="s">
        <v>245</v>
      </c>
      <c r="N551">
        <v>60</v>
      </c>
      <c r="P551">
        <v>-1</v>
      </c>
    </row>
    <row r="552" spans="1:16" ht="20.100000000000001" customHeight="1">
      <c r="A552" t="s">
        <v>887</v>
      </c>
      <c r="B552">
        <v>1</v>
      </c>
      <c r="C552">
        <f t="shared" si="28"/>
        <v>-1</v>
      </c>
      <c r="D552">
        <f t="shared" si="29"/>
        <v>0.35</v>
      </c>
      <c r="E552">
        <f t="shared" si="30"/>
        <v>-1</v>
      </c>
      <c r="F552">
        <f t="shared" si="31"/>
        <v>-1</v>
      </c>
      <c r="G552">
        <v>-1</v>
      </c>
      <c r="H552">
        <v>-1</v>
      </c>
      <c r="I552">
        <v>1</v>
      </c>
      <c r="K552" t="s">
        <v>6</v>
      </c>
      <c r="L552" t="s">
        <v>9</v>
      </c>
      <c r="N552">
        <v>85</v>
      </c>
      <c r="P552">
        <v>-1</v>
      </c>
    </row>
    <row r="553" spans="1:16" ht="20.100000000000001" customHeight="1">
      <c r="A553" t="s">
        <v>888</v>
      </c>
      <c r="B553">
        <v>1</v>
      </c>
      <c r="C553">
        <f t="shared" si="28"/>
        <v>-1</v>
      </c>
      <c r="D553">
        <f t="shared" si="29"/>
        <v>0.20999999999999996</v>
      </c>
      <c r="E553">
        <f t="shared" si="30"/>
        <v>-1</v>
      </c>
      <c r="F553">
        <f t="shared" si="31"/>
        <v>-1</v>
      </c>
      <c r="G553">
        <v>-1</v>
      </c>
      <c r="H553">
        <v>-1</v>
      </c>
      <c r="I553">
        <v>2</v>
      </c>
      <c r="K553" t="s">
        <v>6</v>
      </c>
      <c r="L553" t="s">
        <v>889</v>
      </c>
      <c r="N553">
        <v>71</v>
      </c>
      <c r="P553">
        <v>-1</v>
      </c>
    </row>
    <row r="554" spans="1:16" ht="20.100000000000001" customHeight="1">
      <c r="A554" t="s">
        <v>890</v>
      </c>
      <c r="B554">
        <v>1</v>
      </c>
      <c r="C554">
        <f t="shared" si="28"/>
        <v>-1</v>
      </c>
      <c r="D554">
        <f t="shared" si="29"/>
        <v>0.14000000000000001</v>
      </c>
      <c r="E554">
        <f t="shared" si="30"/>
        <v>-1</v>
      </c>
      <c r="F554">
        <f t="shared" si="31"/>
        <v>-1</v>
      </c>
      <c r="G554">
        <v>-1</v>
      </c>
      <c r="H554">
        <v>-1</v>
      </c>
      <c r="I554">
        <v>1</v>
      </c>
      <c r="K554" t="s">
        <v>6</v>
      </c>
      <c r="L554" t="s">
        <v>891</v>
      </c>
      <c r="M554" t="s">
        <v>892</v>
      </c>
      <c r="N554">
        <v>64</v>
      </c>
      <c r="P554">
        <v>-1</v>
      </c>
    </row>
    <row r="555" spans="1:16" ht="20.100000000000001" customHeight="1">
      <c r="A555" t="s">
        <v>893</v>
      </c>
      <c r="B555">
        <v>1</v>
      </c>
      <c r="C555">
        <f t="shared" si="28"/>
        <v>-1</v>
      </c>
      <c r="D555">
        <f t="shared" si="29"/>
        <v>8.9999999999999969E-2</v>
      </c>
      <c r="E555">
        <f t="shared" si="30"/>
        <v>1</v>
      </c>
      <c r="F555">
        <f t="shared" si="31"/>
        <v>-1</v>
      </c>
      <c r="G555">
        <v>-1</v>
      </c>
      <c r="H555">
        <v>-1</v>
      </c>
      <c r="I555">
        <v>2</v>
      </c>
      <c r="K555" t="s">
        <v>6</v>
      </c>
      <c r="L555" t="s">
        <v>378</v>
      </c>
      <c r="M555" t="s">
        <v>894</v>
      </c>
      <c r="N555">
        <v>59</v>
      </c>
      <c r="P555">
        <v>-1</v>
      </c>
    </row>
    <row r="556" spans="1:16" ht="20.100000000000001" customHeight="1">
      <c r="A556" t="s">
        <v>895</v>
      </c>
      <c r="B556">
        <v>-1</v>
      </c>
      <c r="C556">
        <f t="shared" si="28"/>
        <v>0</v>
      </c>
      <c r="D556">
        <f t="shared" si="29"/>
        <v>0.29000000000000004</v>
      </c>
      <c r="E556">
        <f t="shared" si="30"/>
        <v>-1</v>
      </c>
      <c r="F556">
        <f t="shared" si="31"/>
        <v>-1</v>
      </c>
      <c r="G556">
        <v>-1</v>
      </c>
      <c r="H556">
        <v>1</v>
      </c>
      <c r="I556">
        <v>1</v>
      </c>
      <c r="K556" t="s">
        <v>124</v>
      </c>
      <c r="L556" t="s">
        <v>896</v>
      </c>
      <c r="M556" t="s">
        <v>236</v>
      </c>
      <c r="N556">
        <v>79</v>
      </c>
      <c r="P556">
        <v>1</v>
      </c>
    </row>
    <row r="557" spans="1:16" ht="20.100000000000001" customHeight="1">
      <c r="A557" t="s">
        <v>897</v>
      </c>
      <c r="B557">
        <v>-1</v>
      </c>
      <c r="C557">
        <f t="shared" si="28"/>
        <v>-1</v>
      </c>
      <c r="D557">
        <f t="shared" si="29"/>
        <v>0.19999999999999996</v>
      </c>
      <c r="E557">
        <f t="shared" si="30"/>
        <v>1</v>
      </c>
      <c r="F557">
        <f t="shared" si="31"/>
        <v>-1</v>
      </c>
      <c r="G557">
        <v>-1</v>
      </c>
      <c r="H557">
        <v>1</v>
      </c>
      <c r="I557">
        <v>2</v>
      </c>
      <c r="K557" t="s">
        <v>6</v>
      </c>
      <c r="L557" t="s">
        <v>331</v>
      </c>
      <c r="M557" t="s">
        <v>898</v>
      </c>
      <c r="N557">
        <v>70</v>
      </c>
      <c r="P557">
        <v>1</v>
      </c>
    </row>
    <row r="558" spans="1:16" ht="20.100000000000001" customHeight="1">
      <c r="A558" t="s">
        <v>899</v>
      </c>
      <c r="B558">
        <v>-1</v>
      </c>
      <c r="C558">
        <f t="shared" si="28"/>
        <v>-1</v>
      </c>
      <c r="D558">
        <f t="shared" si="29"/>
        <v>0.37</v>
      </c>
      <c r="E558">
        <f t="shared" si="30"/>
        <v>-1</v>
      </c>
      <c r="F558">
        <f t="shared" si="31"/>
        <v>-1</v>
      </c>
      <c r="G558">
        <v>-1</v>
      </c>
      <c r="H558">
        <v>-1</v>
      </c>
      <c r="I558">
        <v>2</v>
      </c>
      <c r="K558" t="s">
        <v>6</v>
      </c>
      <c r="L558" t="s">
        <v>20</v>
      </c>
      <c r="N558">
        <v>87</v>
      </c>
      <c r="P558">
        <v>-1</v>
      </c>
    </row>
    <row r="559" spans="1:16" ht="20.100000000000001" customHeight="1">
      <c r="A559" t="s">
        <v>900</v>
      </c>
      <c r="B559">
        <v>-1</v>
      </c>
      <c r="C559">
        <f t="shared" si="28"/>
        <v>-1</v>
      </c>
      <c r="D559">
        <f t="shared" si="29"/>
        <v>0.29000000000000004</v>
      </c>
      <c r="E559">
        <f t="shared" si="30"/>
        <v>1</v>
      </c>
      <c r="F559">
        <f t="shared" si="31"/>
        <v>-1</v>
      </c>
      <c r="G559">
        <v>-1</v>
      </c>
      <c r="H559">
        <v>-1</v>
      </c>
      <c r="I559">
        <v>2</v>
      </c>
      <c r="K559" t="s">
        <v>6</v>
      </c>
      <c r="L559" t="s">
        <v>20</v>
      </c>
      <c r="M559" t="s">
        <v>901</v>
      </c>
      <c r="N559">
        <v>79</v>
      </c>
      <c r="P559">
        <v>-1</v>
      </c>
    </row>
    <row r="560" spans="1:16" ht="20.100000000000001" customHeight="1">
      <c r="A560" t="s">
        <v>902</v>
      </c>
      <c r="B560">
        <v>-1</v>
      </c>
      <c r="C560">
        <f t="shared" si="28"/>
        <v>-1</v>
      </c>
      <c r="D560">
        <f t="shared" si="29"/>
        <v>6.0000000000000053E-2</v>
      </c>
      <c r="E560">
        <f t="shared" si="30"/>
        <v>-1</v>
      </c>
      <c r="F560">
        <f t="shared" si="31"/>
        <v>-1</v>
      </c>
      <c r="G560">
        <v>-1</v>
      </c>
      <c r="H560">
        <v>-1</v>
      </c>
      <c r="I560">
        <v>1</v>
      </c>
      <c r="K560" t="s">
        <v>6</v>
      </c>
      <c r="L560" t="s">
        <v>903</v>
      </c>
      <c r="N560">
        <v>56</v>
      </c>
      <c r="P560">
        <v>-1</v>
      </c>
    </row>
    <row r="561" spans="1:16" ht="20.100000000000001" customHeight="1">
      <c r="A561" t="s">
        <v>904</v>
      </c>
      <c r="B561">
        <v>-1</v>
      </c>
      <c r="C561">
        <f t="shared" si="28"/>
        <v>-1</v>
      </c>
      <c r="D561">
        <f t="shared" si="29"/>
        <v>9.9999999999999978E-2</v>
      </c>
      <c r="E561">
        <f t="shared" si="30"/>
        <v>-1</v>
      </c>
      <c r="F561">
        <f t="shared" si="31"/>
        <v>-1</v>
      </c>
      <c r="G561">
        <v>-1</v>
      </c>
      <c r="H561">
        <v>1</v>
      </c>
      <c r="I561">
        <v>2</v>
      </c>
      <c r="K561" t="s">
        <v>6</v>
      </c>
      <c r="L561" t="s">
        <v>20</v>
      </c>
      <c r="N561">
        <v>60</v>
      </c>
      <c r="P561">
        <v>1</v>
      </c>
    </row>
    <row r="562" spans="1:16" ht="20.100000000000001" customHeight="1">
      <c r="A562" t="s">
        <v>905</v>
      </c>
      <c r="B562">
        <v>1</v>
      </c>
      <c r="C562">
        <f t="shared" si="28"/>
        <v>1</v>
      </c>
      <c r="D562">
        <f t="shared" si="29"/>
        <v>2.0000000000000018E-2</v>
      </c>
      <c r="E562">
        <f t="shared" si="30"/>
        <v>-1</v>
      </c>
      <c r="F562">
        <f t="shared" si="31"/>
        <v>-1</v>
      </c>
      <c r="G562">
        <v>-1</v>
      </c>
      <c r="H562">
        <v>-1</v>
      </c>
      <c r="I562">
        <v>2</v>
      </c>
      <c r="K562" t="s">
        <v>750</v>
      </c>
      <c r="L562" t="s">
        <v>20</v>
      </c>
      <c r="N562">
        <v>52</v>
      </c>
      <c r="P562">
        <v>-1</v>
      </c>
    </row>
    <row r="563" spans="1:16" ht="20.100000000000001" customHeight="1">
      <c r="A563" t="s">
        <v>906</v>
      </c>
      <c r="B563">
        <v>-1</v>
      </c>
      <c r="C563">
        <f t="shared" si="28"/>
        <v>0</v>
      </c>
      <c r="D563">
        <f t="shared" si="29"/>
        <v>0.17000000000000004</v>
      </c>
      <c r="E563">
        <f t="shared" si="30"/>
        <v>-1</v>
      </c>
      <c r="F563">
        <f t="shared" si="31"/>
        <v>1</v>
      </c>
      <c r="G563">
        <v>-1</v>
      </c>
      <c r="H563">
        <v>1</v>
      </c>
      <c r="I563">
        <v>2</v>
      </c>
      <c r="K563" t="s">
        <v>124</v>
      </c>
      <c r="L563" t="s">
        <v>12</v>
      </c>
      <c r="M563" t="s">
        <v>41</v>
      </c>
      <c r="N563">
        <v>67</v>
      </c>
      <c r="P563">
        <v>1</v>
      </c>
    </row>
    <row r="564" spans="1:16" ht="20.100000000000001" customHeight="1">
      <c r="A564" t="s">
        <v>907</v>
      </c>
      <c r="B564">
        <v>1</v>
      </c>
      <c r="C564">
        <f t="shared" si="28"/>
        <v>0</v>
      </c>
      <c r="D564">
        <f t="shared" si="29"/>
        <v>0.13</v>
      </c>
      <c r="E564">
        <f t="shared" si="30"/>
        <v>1</v>
      </c>
      <c r="F564">
        <f t="shared" si="31"/>
        <v>-1</v>
      </c>
      <c r="G564">
        <v>1</v>
      </c>
      <c r="H564">
        <v>1</v>
      </c>
      <c r="I564">
        <v>2</v>
      </c>
      <c r="K564" t="s">
        <v>124</v>
      </c>
      <c r="L564" t="s">
        <v>25</v>
      </c>
      <c r="M564" t="s">
        <v>908</v>
      </c>
      <c r="N564">
        <v>63</v>
      </c>
      <c r="P564">
        <v>1</v>
      </c>
    </row>
    <row r="565" spans="1:16" ht="20.100000000000001" customHeight="1">
      <c r="A565" t="s">
        <v>909</v>
      </c>
      <c r="B565">
        <v>-1</v>
      </c>
      <c r="C565">
        <f t="shared" si="28"/>
        <v>1</v>
      </c>
      <c r="D565">
        <f t="shared" si="29"/>
        <v>0.13</v>
      </c>
      <c r="E565">
        <f t="shared" si="30"/>
        <v>-1</v>
      </c>
      <c r="F565">
        <f t="shared" si="31"/>
        <v>1</v>
      </c>
      <c r="G565">
        <v>-1</v>
      </c>
      <c r="H565">
        <v>-1</v>
      </c>
      <c r="I565">
        <v>2</v>
      </c>
      <c r="K565" t="s">
        <v>15</v>
      </c>
      <c r="L565" t="s">
        <v>25</v>
      </c>
      <c r="M565" t="s">
        <v>910</v>
      </c>
      <c r="N565">
        <v>63</v>
      </c>
      <c r="P565">
        <v>-1</v>
      </c>
    </row>
    <row r="566" spans="1:16" ht="20.100000000000001" customHeight="1">
      <c r="A566" t="s">
        <v>911</v>
      </c>
      <c r="B566">
        <v>1</v>
      </c>
      <c r="C566">
        <f t="shared" si="28"/>
        <v>0</v>
      </c>
      <c r="D566">
        <f t="shared" si="29"/>
        <v>0.22999999999999998</v>
      </c>
      <c r="E566">
        <f t="shared" si="30"/>
        <v>-1</v>
      </c>
      <c r="F566">
        <f t="shared" si="31"/>
        <v>-1</v>
      </c>
      <c r="G566">
        <v>-1</v>
      </c>
      <c r="H566">
        <v>1</v>
      </c>
      <c r="I566">
        <v>2</v>
      </c>
      <c r="K566" t="s">
        <v>124</v>
      </c>
      <c r="L566" t="s">
        <v>378</v>
      </c>
      <c r="N566">
        <v>73</v>
      </c>
      <c r="P566">
        <v>1</v>
      </c>
    </row>
    <row r="567" spans="1:16" ht="20.100000000000001" customHeight="1">
      <c r="A567" t="s">
        <v>912</v>
      </c>
      <c r="B567">
        <v>1</v>
      </c>
      <c r="C567">
        <f t="shared" si="28"/>
        <v>0</v>
      </c>
      <c r="D567">
        <f t="shared" si="29"/>
        <v>0.28000000000000003</v>
      </c>
      <c r="E567">
        <f t="shared" si="30"/>
        <v>1</v>
      </c>
      <c r="F567">
        <f t="shared" si="31"/>
        <v>-1</v>
      </c>
      <c r="G567">
        <v>-1</v>
      </c>
      <c r="H567">
        <v>1</v>
      </c>
      <c r="I567">
        <v>2</v>
      </c>
      <c r="K567" t="s">
        <v>124</v>
      </c>
      <c r="L567" t="s">
        <v>25</v>
      </c>
      <c r="M567" t="s">
        <v>399</v>
      </c>
      <c r="N567">
        <v>78</v>
      </c>
      <c r="P567">
        <v>1</v>
      </c>
    </row>
    <row r="568" spans="1:16" ht="20.100000000000001" customHeight="1">
      <c r="A568" t="s">
        <v>913</v>
      </c>
      <c r="B568">
        <v>1</v>
      </c>
      <c r="C568">
        <f t="shared" si="28"/>
        <v>0</v>
      </c>
      <c r="D568">
        <f t="shared" si="29"/>
        <v>0.29000000000000004</v>
      </c>
      <c r="E568">
        <f t="shared" si="30"/>
        <v>1</v>
      </c>
      <c r="F568">
        <f t="shared" si="31"/>
        <v>-1</v>
      </c>
      <c r="G568">
        <v>1</v>
      </c>
      <c r="H568">
        <v>1</v>
      </c>
      <c r="I568">
        <v>2</v>
      </c>
      <c r="K568" t="s">
        <v>124</v>
      </c>
      <c r="L568" t="s">
        <v>914</v>
      </c>
      <c r="M568" t="s">
        <v>915</v>
      </c>
      <c r="N568">
        <v>79</v>
      </c>
      <c r="P568">
        <v>1</v>
      </c>
    </row>
    <row r="569" spans="1:16" ht="20.100000000000001" customHeight="1">
      <c r="A569" t="s">
        <v>916</v>
      </c>
      <c r="B569">
        <v>-1</v>
      </c>
      <c r="C569">
        <f t="shared" si="28"/>
        <v>-1</v>
      </c>
      <c r="D569">
        <f t="shared" si="29"/>
        <v>0.35</v>
      </c>
      <c r="E569">
        <f t="shared" si="30"/>
        <v>-1</v>
      </c>
      <c r="F569">
        <f t="shared" si="31"/>
        <v>-1</v>
      </c>
      <c r="G569">
        <v>-1</v>
      </c>
      <c r="H569">
        <v>1</v>
      </c>
      <c r="I569">
        <v>2</v>
      </c>
      <c r="K569" t="s">
        <v>6</v>
      </c>
      <c r="L569" t="s">
        <v>20</v>
      </c>
      <c r="N569">
        <v>85</v>
      </c>
      <c r="P569">
        <v>1</v>
      </c>
    </row>
    <row r="570" spans="1:16" ht="20.100000000000001" customHeight="1">
      <c r="A570" t="s">
        <v>917</v>
      </c>
      <c r="B570">
        <v>1</v>
      </c>
      <c r="C570">
        <f t="shared" si="28"/>
        <v>-1</v>
      </c>
      <c r="D570">
        <f t="shared" si="29"/>
        <v>0.16000000000000003</v>
      </c>
      <c r="E570">
        <f t="shared" si="30"/>
        <v>-1</v>
      </c>
      <c r="F570">
        <f t="shared" si="31"/>
        <v>-1</v>
      </c>
      <c r="G570">
        <v>-1</v>
      </c>
      <c r="H570">
        <v>-1</v>
      </c>
      <c r="I570">
        <v>2</v>
      </c>
      <c r="K570" t="s">
        <v>6</v>
      </c>
      <c r="L570" t="s">
        <v>20</v>
      </c>
      <c r="N570">
        <v>66</v>
      </c>
      <c r="P570">
        <v>-1</v>
      </c>
    </row>
    <row r="571" spans="1:16" ht="20.100000000000001" customHeight="1">
      <c r="A571" t="s">
        <v>918</v>
      </c>
      <c r="B571">
        <v>-1</v>
      </c>
      <c r="C571">
        <f t="shared" si="28"/>
        <v>-1</v>
      </c>
      <c r="D571">
        <f t="shared" si="29"/>
        <v>0.25</v>
      </c>
      <c r="E571">
        <f t="shared" si="30"/>
        <v>-1</v>
      </c>
      <c r="F571">
        <f t="shared" si="31"/>
        <v>-1</v>
      </c>
      <c r="G571">
        <v>-1</v>
      </c>
      <c r="H571">
        <v>-1</v>
      </c>
      <c r="I571">
        <v>1</v>
      </c>
      <c r="K571" t="s">
        <v>6</v>
      </c>
      <c r="L571" t="s">
        <v>20</v>
      </c>
      <c r="N571">
        <v>75</v>
      </c>
      <c r="P571">
        <v>-1</v>
      </c>
    </row>
    <row r="572" spans="1:16" ht="20.100000000000001" customHeight="1">
      <c r="A572" t="s">
        <v>919</v>
      </c>
      <c r="B572">
        <v>-1</v>
      </c>
      <c r="C572">
        <f t="shared" si="28"/>
        <v>0</v>
      </c>
      <c r="D572">
        <f t="shared" si="29"/>
        <v>4.0000000000000036E-2</v>
      </c>
      <c r="E572">
        <f t="shared" si="30"/>
        <v>-1</v>
      </c>
      <c r="F572">
        <f t="shared" si="31"/>
        <v>-1</v>
      </c>
      <c r="G572">
        <v>1</v>
      </c>
      <c r="H572">
        <v>-1</v>
      </c>
      <c r="I572">
        <v>2</v>
      </c>
      <c r="K572" t="s">
        <v>124</v>
      </c>
      <c r="L572" t="s">
        <v>20</v>
      </c>
      <c r="N572">
        <v>54</v>
      </c>
      <c r="P572">
        <v>-1</v>
      </c>
    </row>
    <row r="573" spans="1:16" ht="20.100000000000001" customHeight="1">
      <c r="A573" t="s">
        <v>920</v>
      </c>
      <c r="B573">
        <v>1</v>
      </c>
      <c r="C573">
        <f t="shared" si="28"/>
        <v>-1</v>
      </c>
      <c r="D573">
        <f t="shared" si="29"/>
        <v>0.31000000000000005</v>
      </c>
      <c r="E573">
        <f t="shared" si="30"/>
        <v>1</v>
      </c>
      <c r="F573">
        <f t="shared" si="31"/>
        <v>-1</v>
      </c>
      <c r="G573">
        <v>1</v>
      </c>
      <c r="H573">
        <v>1</v>
      </c>
      <c r="I573">
        <v>2</v>
      </c>
      <c r="K573" t="s">
        <v>6</v>
      </c>
      <c r="L573" t="s">
        <v>921</v>
      </c>
      <c r="M573" t="s">
        <v>922</v>
      </c>
      <c r="N573">
        <v>81</v>
      </c>
      <c r="P573">
        <v>1</v>
      </c>
    </row>
    <row r="574" spans="1:16" ht="20.100000000000001" customHeight="1">
      <c r="A574" t="s">
        <v>923</v>
      </c>
      <c r="B574">
        <v>-1</v>
      </c>
      <c r="C574">
        <f t="shared" si="28"/>
        <v>-1</v>
      </c>
      <c r="D574">
        <f t="shared" si="29"/>
        <v>0.25</v>
      </c>
      <c r="E574">
        <f t="shared" si="30"/>
        <v>-1</v>
      </c>
      <c r="F574">
        <f t="shared" si="31"/>
        <v>-1</v>
      </c>
      <c r="G574">
        <v>-1</v>
      </c>
      <c r="H574">
        <v>-1</v>
      </c>
      <c r="I574">
        <v>1</v>
      </c>
      <c r="K574" t="s">
        <v>6</v>
      </c>
      <c r="L574" t="s">
        <v>47</v>
      </c>
      <c r="N574">
        <v>75</v>
      </c>
      <c r="P574">
        <v>-1</v>
      </c>
    </row>
    <row r="575" spans="1:16" ht="20.100000000000001" customHeight="1">
      <c r="A575" t="s">
        <v>924</v>
      </c>
      <c r="B575">
        <v>-1</v>
      </c>
      <c r="C575">
        <f t="shared" si="28"/>
        <v>-1</v>
      </c>
      <c r="D575">
        <f t="shared" si="29"/>
        <v>9.9999999999999978E-2</v>
      </c>
      <c r="E575">
        <f t="shared" si="30"/>
        <v>-1</v>
      </c>
      <c r="F575">
        <f t="shared" si="31"/>
        <v>-1</v>
      </c>
      <c r="G575">
        <v>-1</v>
      </c>
      <c r="H575">
        <v>-1</v>
      </c>
      <c r="I575">
        <v>2</v>
      </c>
      <c r="K575" t="s">
        <v>6</v>
      </c>
      <c r="L575" t="s">
        <v>20</v>
      </c>
      <c r="M575" t="s">
        <v>925</v>
      </c>
      <c r="N575">
        <v>60</v>
      </c>
      <c r="P575">
        <v>-1</v>
      </c>
    </row>
    <row r="576" spans="1:16" ht="20.100000000000001" customHeight="1">
      <c r="A576" t="s">
        <v>926</v>
      </c>
      <c r="B576">
        <v>-1</v>
      </c>
      <c r="C576">
        <f t="shared" si="28"/>
        <v>0</v>
      </c>
      <c r="D576">
        <f t="shared" si="29"/>
        <v>1.0000000000000009E-2</v>
      </c>
      <c r="E576">
        <f t="shared" si="30"/>
        <v>-1</v>
      </c>
      <c r="F576">
        <f t="shared" si="31"/>
        <v>1</v>
      </c>
      <c r="G576">
        <v>-1</v>
      </c>
      <c r="H576">
        <v>1</v>
      </c>
      <c r="I576">
        <v>2</v>
      </c>
      <c r="K576" t="s">
        <v>124</v>
      </c>
      <c r="L576" t="s">
        <v>244</v>
      </c>
      <c r="M576" t="s">
        <v>245</v>
      </c>
      <c r="N576">
        <v>51</v>
      </c>
      <c r="P576">
        <v>1</v>
      </c>
    </row>
    <row r="577" spans="1:16" ht="20.100000000000001" customHeight="1">
      <c r="A577" t="s">
        <v>927</v>
      </c>
      <c r="B577">
        <v>1</v>
      </c>
      <c r="C577">
        <f t="shared" si="28"/>
        <v>-1</v>
      </c>
      <c r="D577">
        <f t="shared" si="29"/>
        <v>0.27</v>
      </c>
      <c r="E577">
        <f t="shared" si="30"/>
        <v>1</v>
      </c>
      <c r="F577">
        <f t="shared" si="31"/>
        <v>-1</v>
      </c>
      <c r="G577">
        <v>1</v>
      </c>
      <c r="H577">
        <v>1</v>
      </c>
      <c r="I577">
        <v>2</v>
      </c>
      <c r="K577" t="s">
        <v>6</v>
      </c>
      <c r="L577" t="s">
        <v>719</v>
      </c>
      <c r="M577" t="s">
        <v>928</v>
      </c>
      <c r="N577">
        <v>77</v>
      </c>
      <c r="P577">
        <v>1</v>
      </c>
    </row>
    <row r="578" spans="1:16" ht="20.100000000000001" customHeight="1">
      <c r="A578" t="s">
        <v>929</v>
      </c>
      <c r="B578">
        <v>1</v>
      </c>
      <c r="C578">
        <f t="shared" si="28"/>
        <v>-1</v>
      </c>
      <c r="D578">
        <f t="shared" si="29"/>
        <v>0.27</v>
      </c>
      <c r="E578">
        <f t="shared" si="30"/>
        <v>1</v>
      </c>
      <c r="F578">
        <f t="shared" si="31"/>
        <v>-1</v>
      </c>
      <c r="G578">
        <v>1</v>
      </c>
      <c r="H578">
        <v>1</v>
      </c>
      <c r="I578">
        <v>2</v>
      </c>
      <c r="K578" t="s">
        <v>6</v>
      </c>
      <c r="L578" t="s">
        <v>719</v>
      </c>
      <c r="M578" t="s">
        <v>928</v>
      </c>
      <c r="N578">
        <v>77</v>
      </c>
      <c r="P578">
        <v>1</v>
      </c>
    </row>
    <row r="579" spans="1:16" ht="20.100000000000001" customHeight="1">
      <c r="A579" t="s">
        <v>930</v>
      </c>
      <c r="B579">
        <v>-1</v>
      </c>
      <c r="C579">
        <f t="shared" ref="C579:C642" si="32">IF(K579="White",-1,IF(OR(K579="Black or African American", K579="black"),0, 1))</f>
        <v>-1</v>
      </c>
      <c r="D579">
        <f t="shared" ref="D579:D642" si="33">(N579/100)-0.5</f>
        <v>0.22999999999999998</v>
      </c>
      <c r="E579">
        <f t="shared" ref="E579:E642" si="34">IF(OR(ISNUMBER(SEARCH("cancer", M579)), ISNUMBER(SEARCH("oma", M579)), ISNUMBER(SEARCH("malignant", M579)), ISNUMBER(SEARCH("metastat", M579)), ISNUMBER(SEARCH("ca", M579))), 1, -1)</f>
        <v>-1</v>
      </c>
      <c r="F579">
        <f t="shared" ref="F579:F642" si="35">IF(OR(ISNUMBER(SEARCH("smoking", M579)), ISNUMBER(SEARCH("smoker", M579)), ISNUMBER(SEARCH("smok", M579))), 1, -1)</f>
        <v>-1</v>
      </c>
      <c r="G579">
        <v>-1</v>
      </c>
      <c r="H579">
        <v>-1</v>
      </c>
      <c r="I579">
        <v>2</v>
      </c>
      <c r="K579" t="s">
        <v>6</v>
      </c>
      <c r="L579" t="s">
        <v>20</v>
      </c>
      <c r="N579">
        <v>73</v>
      </c>
      <c r="P579">
        <v>-1</v>
      </c>
    </row>
    <row r="580" spans="1:16" ht="20.100000000000001" customHeight="1">
      <c r="A580" t="s">
        <v>931</v>
      </c>
      <c r="B580">
        <v>1</v>
      </c>
      <c r="C580">
        <f t="shared" si="32"/>
        <v>-1</v>
      </c>
      <c r="D580">
        <f t="shared" si="33"/>
        <v>0.13</v>
      </c>
      <c r="E580">
        <f t="shared" si="34"/>
        <v>1</v>
      </c>
      <c r="F580">
        <f t="shared" si="35"/>
        <v>-1</v>
      </c>
      <c r="G580">
        <v>-1</v>
      </c>
      <c r="H580">
        <v>-1</v>
      </c>
      <c r="I580">
        <v>2</v>
      </c>
      <c r="K580" t="s">
        <v>6</v>
      </c>
      <c r="L580" t="s">
        <v>20</v>
      </c>
      <c r="M580" t="s">
        <v>333</v>
      </c>
      <c r="N580">
        <v>63</v>
      </c>
      <c r="P580">
        <v>-1</v>
      </c>
    </row>
    <row r="581" spans="1:16" ht="20.100000000000001" customHeight="1">
      <c r="A581" t="s">
        <v>932</v>
      </c>
      <c r="B581">
        <v>-1</v>
      </c>
      <c r="C581">
        <f t="shared" si="32"/>
        <v>0</v>
      </c>
      <c r="D581">
        <f t="shared" si="33"/>
        <v>8.9999999999999969E-2</v>
      </c>
      <c r="E581">
        <f t="shared" si="34"/>
        <v>1</v>
      </c>
      <c r="F581">
        <f t="shared" si="35"/>
        <v>-1</v>
      </c>
      <c r="G581">
        <v>-1</v>
      </c>
      <c r="H581">
        <v>-1</v>
      </c>
      <c r="I581">
        <v>2</v>
      </c>
      <c r="K581" t="s">
        <v>124</v>
      </c>
      <c r="L581" t="s">
        <v>20</v>
      </c>
      <c r="M581" t="s">
        <v>933</v>
      </c>
      <c r="N581">
        <v>59</v>
      </c>
      <c r="P581">
        <v>-1</v>
      </c>
    </row>
    <row r="582" spans="1:16" ht="20.100000000000001" customHeight="1">
      <c r="A582" t="s">
        <v>934</v>
      </c>
      <c r="B582">
        <v>1</v>
      </c>
      <c r="C582">
        <f t="shared" si="32"/>
        <v>-1</v>
      </c>
      <c r="D582">
        <f t="shared" si="33"/>
        <v>0.16000000000000003</v>
      </c>
      <c r="E582">
        <f t="shared" si="34"/>
        <v>1</v>
      </c>
      <c r="F582">
        <f t="shared" si="35"/>
        <v>-1</v>
      </c>
      <c r="G582">
        <v>1</v>
      </c>
      <c r="H582">
        <v>1</v>
      </c>
      <c r="I582">
        <v>1</v>
      </c>
      <c r="K582" t="s">
        <v>6</v>
      </c>
      <c r="L582" t="s">
        <v>935</v>
      </c>
      <c r="M582" t="s">
        <v>936</v>
      </c>
      <c r="N582">
        <v>66</v>
      </c>
      <c r="P582">
        <v>1</v>
      </c>
    </row>
    <row r="583" spans="1:16" ht="20.100000000000001" customHeight="1">
      <c r="A583" t="s">
        <v>937</v>
      </c>
      <c r="B583">
        <v>-1</v>
      </c>
      <c r="C583">
        <f t="shared" si="32"/>
        <v>-1</v>
      </c>
      <c r="D583">
        <f t="shared" si="33"/>
        <v>0.13</v>
      </c>
      <c r="E583">
        <f t="shared" si="34"/>
        <v>-1</v>
      </c>
      <c r="F583">
        <f t="shared" si="35"/>
        <v>1</v>
      </c>
      <c r="G583">
        <v>-1</v>
      </c>
      <c r="H583">
        <v>-1</v>
      </c>
      <c r="I583">
        <v>1</v>
      </c>
      <c r="K583" t="s">
        <v>6</v>
      </c>
      <c r="L583" t="s">
        <v>938</v>
      </c>
      <c r="M583" t="s">
        <v>92</v>
      </c>
      <c r="N583">
        <v>63</v>
      </c>
      <c r="P583">
        <v>-1</v>
      </c>
    </row>
    <row r="584" spans="1:16" ht="20.100000000000001" customHeight="1">
      <c r="A584" t="s">
        <v>939</v>
      </c>
      <c r="B584">
        <v>1</v>
      </c>
      <c r="C584">
        <f t="shared" si="32"/>
        <v>-1</v>
      </c>
      <c r="D584">
        <f t="shared" si="33"/>
        <v>0.25</v>
      </c>
      <c r="E584">
        <f t="shared" si="34"/>
        <v>-1</v>
      </c>
      <c r="F584">
        <f t="shared" si="35"/>
        <v>-1</v>
      </c>
      <c r="G584">
        <v>-1</v>
      </c>
      <c r="H584">
        <v>-1</v>
      </c>
      <c r="I584">
        <v>2</v>
      </c>
      <c r="K584" t="s">
        <v>6</v>
      </c>
      <c r="L584" t="s">
        <v>940</v>
      </c>
      <c r="M584" t="s">
        <v>941</v>
      </c>
      <c r="N584">
        <v>75</v>
      </c>
      <c r="P584">
        <v>-1</v>
      </c>
    </row>
    <row r="585" spans="1:16" ht="20.100000000000001" customHeight="1">
      <c r="A585" t="s">
        <v>942</v>
      </c>
      <c r="B585">
        <v>-1</v>
      </c>
      <c r="C585">
        <f t="shared" si="32"/>
        <v>-1</v>
      </c>
      <c r="D585">
        <f t="shared" si="33"/>
        <v>0.36</v>
      </c>
      <c r="E585">
        <f t="shared" si="34"/>
        <v>-1</v>
      </c>
      <c r="F585">
        <f t="shared" si="35"/>
        <v>-1</v>
      </c>
      <c r="G585">
        <v>-1</v>
      </c>
      <c r="H585">
        <v>1</v>
      </c>
      <c r="I585">
        <v>2</v>
      </c>
      <c r="K585" t="s">
        <v>6</v>
      </c>
      <c r="L585" t="s">
        <v>27</v>
      </c>
      <c r="N585">
        <v>86</v>
      </c>
      <c r="P585">
        <v>1</v>
      </c>
    </row>
    <row r="586" spans="1:16" ht="20.100000000000001" customHeight="1">
      <c r="A586" t="s">
        <v>943</v>
      </c>
      <c r="B586">
        <v>1</v>
      </c>
      <c r="C586">
        <f t="shared" si="32"/>
        <v>1</v>
      </c>
      <c r="D586">
        <f t="shared" si="33"/>
        <v>0.12</v>
      </c>
      <c r="E586">
        <f t="shared" si="34"/>
        <v>-1</v>
      </c>
      <c r="F586">
        <f t="shared" si="35"/>
        <v>-1</v>
      </c>
      <c r="G586">
        <v>-1</v>
      </c>
      <c r="H586">
        <v>-1</v>
      </c>
      <c r="I586">
        <v>2</v>
      </c>
      <c r="K586" t="s">
        <v>372</v>
      </c>
      <c r="L586" t="s">
        <v>12</v>
      </c>
      <c r="N586">
        <v>62</v>
      </c>
      <c r="P586">
        <v>-1</v>
      </c>
    </row>
    <row r="587" spans="1:16" ht="20.100000000000001" customHeight="1">
      <c r="A587" t="s">
        <v>944</v>
      </c>
      <c r="B587">
        <v>1</v>
      </c>
      <c r="C587">
        <f t="shared" si="32"/>
        <v>-1</v>
      </c>
      <c r="D587">
        <f t="shared" si="33"/>
        <v>0.31999999999999995</v>
      </c>
      <c r="E587">
        <f t="shared" si="34"/>
        <v>-1</v>
      </c>
      <c r="F587">
        <f t="shared" si="35"/>
        <v>-1</v>
      </c>
      <c r="G587">
        <v>-1</v>
      </c>
      <c r="H587">
        <v>-1</v>
      </c>
      <c r="I587">
        <v>2</v>
      </c>
      <c r="K587" t="s">
        <v>6</v>
      </c>
      <c r="L587" t="s">
        <v>20</v>
      </c>
      <c r="N587">
        <v>82</v>
      </c>
      <c r="P587">
        <v>-1</v>
      </c>
    </row>
    <row r="588" spans="1:16" ht="20.100000000000001" customHeight="1">
      <c r="A588" t="s">
        <v>945</v>
      </c>
      <c r="B588">
        <v>-1</v>
      </c>
      <c r="C588">
        <f t="shared" si="32"/>
        <v>-1</v>
      </c>
      <c r="D588">
        <f t="shared" si="33"/>
        <v>7.999999999999996E-2</v>
      </c>
      <c r="E588">
        <f t="shared" si="34"/>
        <v>-1</v>
      </c>
      <c r="F588">
        <f t="shared" si="35"/>
        <v>-1</v>
      </c>
      <c r="G588">
        <v>-1</v>
      </c>
      <c r="H588">
        <v>1</v>
      </c>
      <c r="I588">
        <v>2</v>
      </c>
      <c r="K588" t="s">
        <v>6</v>
      </c>
      <c r="L588" t="s">
        <v>20</v>
      </c>
      <c r="N588">
        <v>58</v>
      </c>
      <c r="P588">
        <v>1</v>
      </c>
    </row>
    <row r="589" spans="1:16" ht="20.100000000000001" customHeight="1">
      <c r="A589" t="s">
        <v>946</v>
      </c>
      <c r="B589">
        <v>-1</v>
      </c>
      <c r="C589">
        <f t="shared" si="32"/>
        <v>-1</v>
      </c>
      <c r="D589">
        <f t="shared" si="33"/>
        <v>7.999999999999996E-2</v>
      </c>
      <c r="E589">
        <f t="shared" si="34"/>
        <v>-1</v>
      </c>
      <c r="F589">
        <f t="shared" si="35"/>
        <v>-1</v>
      </c>
      <c r="G589">
        <v>-1</v>
      </c>
      <c r="H589">
        <v>1</v>
      </c>
      <c r="I589">
        <v>2</v>
      </c>
      <c r="K589" t="s">
        <v>6</v>
      </c>
      <c r="L589" t="s">
        <v>20</v>
      </c>
      <c r="N589">
        <v>58</v>
      </c>
      <c r="P589">
        <v>1</v>
      </c>
    </row>
    <row r="590" spans="1:16" ht="20.100000000000001" customHeight="1">
      <c r="A590" t="s">
        <v>947</v>
      </c>
      <c r="B590">
        <v>-1</v>
      </c>
      <c r="C590">
        <f t="shared" si="32"/>
        <v>-1</v>
      </c>
      <c r="D590">
        <f t="shared" si="33"/>
        <v>0.28000000000000003</v>
      </c>
      <c r="E590">
        <f t="shared" si="34"/>
        <v>-1</v>
      </c>
      <c r="F590">
        <f t="shared" si="35"/>
        <v>-1</v>
      </c>
      <c r="G590">
        <v>-1</v>
      </c>
      <c r="H590">
        <v>-1</v>
      </c>
      <c r="I590">
        <v>1</v>
      </c>
      <c r="K590" t="s">
        <v>6</v>
      </c>
      <c r="L590" t="s">
        <v>47</v>
      </c>
      <c r="N590">
        <v>78</v>
      </c>
      <c r="P590">
        <v>-1</v>
      </c>
    </row>
    <row r="591" spans="1:16" ht="20.100000000000001" customHeight="1">
      <c r="A591" t="s">
        <v>948</v>
      </c>
      <c r="B591">
        <v>-1</v>
      </c>
      <c r="C591">
        <f t="shared" si="32"/>
        <v>-1</v>
      </c>
      <c r="D591">
        <f t="shared" si="33"/>
        <v>0.28000000000000003</v>
      </c>
      <c r="E591">
        <f t="shared" si="34"/>
        <v>-1</v>
      </c>
      <c r="F591">
        <f t="shared" si="35"/>
        <v>-1</v>
      </c>
      <c r="G591">
        <v>-1</v>
      </c>
      <c r="H591">
        <v>-1</v>
      </c>
      <c r="I591">
        <v>2</v>
      </c>
      <c r="K591" t="s">
        <v>6</v>
      </c>
      <c r="L591" t="s">
        <v>949</v>
      </c>
      <c r="N591">
        <v>78</v>
      </c>
      <c r="P591">
        <v>-1</v>
      </c>
    </row>
    <row r="592" spans="1:16" ht="20.100000000000001" customHeight="1">
      <c r="A592" t="s">
        <v>950</v>
      </c>
      <c r="B592">
        <v>1</v>
      </c>
      <c r="C592">
        <f t="shared" si="32"/>
        <v>0</v>
      </c>
      <c r="D592">
        <f t="shared" si="33"/>
        <v>0.12</v>
      </c>
      <c r="E592">
        <f t="shared" si="34"/>
        <v>1</v>
      </c>
      <c r="F592">
        <f t="shared" si="35"/>
        <v>1</v>
      </c>
      <c r="G592">
        <v>-1</v>
      </c>
      <c r="H592">
        <v>-1</v>
      </c>
      <c r="I592">
        <v>1</v>
      </c>
      <c r="K592" t="s">
        <v>46</v>
      </c>
      <c r="L592" t="s">
        <v>951</v>
      </c>
      <c r="M592" t="s">
        <v>952</v>
      </c>
      <c r="N592">
        <v>62</v>
      </c>
      <c r="P592">
        <v>-1</v>
      </c>
    </row>
    <row r="593" spans="1:16" ht="20.100000000000001" customHeight="1">
      <c r="A593" t="s">
        <v>953</v>
      </c>
      <c r="B593">
        <v>-1</v>
      </c>
      <c r="C593">
        <f t="shared" si="32"/>
        <v>0</v>
      </c>
      <c r="D593">
        <f t="shared" si="33"/>
        <v>6.0000000000000053E-2</v>
      </c>
      <c r="E593">
        <f t="shared" si="34"/>
        <v>-1</v>
      </c>
      <c r="F593">
        <f t="shared" si="35"/>
        <v>-1</v>
      </c>
      <c r="G593">
        <v>-1</v>
      </c>
      <c r="H593">
        <v>-1</v>
      </c>
      <c r="I593">
        <v>2</v>
      </c>
      <c r="K593" t="s">
        <v>124</v>
      </c>
      <c r="L593" t="s">
        <v>20</v>
      </c>
      <c r="N593">
        <v>56</v>
      </c>
      <c r="P593">
        <v>-1</v>
      </c>
    </row>
    <row r="594" spans="1:16" ht="20.100000000000001" customHeight="1">
      <c r="A594" t="s">
        <v>954</v>
      </c>
      <c r="B594">
        <v>1</v>
      </c>
      <c r="C594">
        <f t="shared" si="32"/>
        <v>-1</v>
      </c>
      <c r="D594">
        <f t="shared" si="33"/>
        <v>-1.0000000000000009E-2</v>
      </c>
      <c r="E594">
        <f t="shared" si="34"/>
        <v>-1</v>
      </c>
      <c r="F594">
        <f t="shared" si="35"/>
        <v>-1</v>
      </c>
      <c r="G594">
        <v>-1</v>
      </c>
      <c r="H594">
        <v>-1</v>
      </c>
      <c r="I594">
        <v>2</v>
      </c>
      <c r="K594" t="s">
        <v>6</v>
      </c>
      <c r="L594" t="s">
        <v>197</v>
      </c>
      <c r="N594">
        <v>49</v>
      </c>
      <c r="P594">
        <v>-1</v>
      </c>
    </row>
    <row r="595" spans="1:16" ht="20.100000000000001" customHeight="1">
      <c r="A595" t="s">
        <v>955</v>
      </c>
      <c r="B595">
        <v>-1</v>
      </c>
      <c r="C595">
        <f t="shared" si="32"/>
        <v>-1</v>
      </c>
      <c r="D595">
        <f t="shared" si="33"/>
        <v>0.15000000000000002</v>
      </c>
      <c r="E595">
        <f t="shared" si="34"/>
        <v>-1</v>
      </c>
      <c r="F595">
        <f t="shared" si="35"/>
        <v>-1</v>
      </c>
      <c r="G595">
        <v>-1</v>
      </c>
      <c r="H595">
        <v>1</v>
      </c>
      <c r="I595">
        <v>2</v>
      </c>
      <c r="K595" t="s">
        <v>6</v>
      </c>
      <c r="L595" t="s">
        <v>25</v>
      </c>
      <c r="N595">
        <v>65</v>
      </c>
      <c r="P595">
        <v>1</v>
      </c>
    </row>
    <row r="596" spans="1:16" ht="20.100000000000001" customHeight="1">
      <c r="A596" t="s">
        <v>956</v>
      </c>
      <c r="B596">
        <v>1</v>
      </c>
      <c r="C596">
        <f t="shared" si="32"/>
        <v>-1</v>
      </c>
      <c r="D596">
        <f t="shared" si="33"/>
        <v>0.21999999999999997</v>
      </c>
      <c r="E596">
        <f t="shared" si="34"/>
        <v>1</v>
      </c>
      <c r="F596">
        <f t="shared" si="35"/>
        <v>-1</v>
      </c>
      <c r="G596">
        <v>-1</v>
      </c>
      <c r="H596">
        <v>-1</v>
      </c>
      <c r="I596">
        <v>2</v>
      </c>
      <c r="K596" t="s">
        <v>6</v>
      </c>
      <c r="L596" t="s">
        <v>25</v>
      </c>
      <c r="M596" t="s">
        <v>957</v>
      </c>
      <c r="N596">
        <v>72</v>
      </c>
      <c r="P596">
        <v>-1</v>
      </c>
    </row>
    <row r="597" spans="1:16" ht="20.100000000000001" customHeight="1">
      <c r="A597" t="s">
        <v>958</v>
      </c>
      <c r="B597">
        <v>1</v>
      </c>
      <c r="C597">
        <f t="shared" si="32"/>
        <v>-1</v>
      </c>
      <c r="D597">
        <f t="shared" si="33"/>
        <v>0.17000000000000004</v>
      </c>
      <c r="E597">
        <f t="shared" si="34"/>
        <v>-1</v>
      </c>
      <c r="F597">
        <f t="shared" si="35"/>
        <v>-1</v>
      </c>
      <c r="G597">
        <v>-1</v>
      </c>
      <c r="H597">
        <v>-1</v>
      </c>
      <c r="I597">
        <v>2</v>
      </c>
      <c r="K597" t="s">
        <v>6</v>
      </c>
      <c r="L597" t="s">
        <v>25</v>
      </c>
      <c r="N597">
        <v>67</v>
      </c>
      <c r="P597">
        <v>-1</v>
      </c>
    </row>
    <row r="598" spans="1:16" ht="20.100000000000001" customHeight="1">
      <c r="A598" t="s">
        <v>959</v>
      </c>
      <c r="B598">
        <v>-1</v>
      </c>
      <c r="C598">
        <f t="shared" si="32"/>
        <v>-1</v>
      </c>
      <c r="D598">
        <f t="shared" si="33"/>
        <v>-0.14000000000000001</v>
      </c>
      <c r="E598">
        <f t="shared" si="34"/>
        <v>-1</v>
      </c>
      <c r="F598">
        <f t="shared" si="35"/>
        <v>-1</v>
      </c>
      <c r="G598">
        <v>1</v>
      </c>
      <c r="H598">
        <v>1</v>
      </c>
      <c r="I598">
        <v>2</v>
      </c>
      <c r="K598" t="s">
        <v>6</v>
      </c>
      <c r="L598" t="s">
        <v>20</v>
      </c>
      <c r="N598">
        <v>36</v>
      </c>
      <c r="P598">
        <v>1</v>
      </c>
    </row>
    <row r="599" spans="1:16" ht="20.100000000000001" customHeight="1">
      <c r="A599" t="s">
        <v>960</v>
      </c>
      <c r="B599">
        <v>1</v>
      </c>
      <c r="C599">
        <f t="shared" si="32"/>
        <v>-1</v>
      </c>
      <c r="D599">
        <f t="shared" si="33"/>
        <v>0.30000000000000004</v>
      </c>
      <c r="E599">
        <f t="shared" si="34"/>
        <v>-1</v>
      </c>
      <c r="F599">
        <f t="shared" si="35"/>
        <v>-1</v>
      </c>
      <c r="G599">
        <v>-1</v>
      </c>
      <c r="H599">
        <v>-1</v>
      </c>
      <c r="I599">
        <v>2</v>
      </c>
      <c r="K599" t="s">
        <v>6</v>
      </c>
      <c r="L599" t="s">
        <v>20</v>
      </c>
      <c r="N599">
        <v>80</v>
      </c>
      <c r="P599">
        <v>-1</v>
      </c>
    </row>
    <row r="600" spans="1:16" ht="20.100000000000001" customHeight="1">
      <c r="A600" t="s">
        <v>961</v>
      </c>
      <c r="B600">
        <v>-1</v>
      </c>
      <c r="C600">
        <f t="shared" si="32"/>
        <v>-1</v>
      </c>
      <c r="D600">
        <f t="shared" si="33"/>
        <v>0.27</v>
      </c>
      <c r="E600">
        <f t="shared" si="34"/>
        <v>-1</v>
      </c>
      <c r="F600">
        <f t="shared" si="35"/>
        <v>-1</v>
      </c>
      <c r="G600">
        <v>-1</v>
      </c>
      <c r="H600">
        <v>1</v>
      </c>
      <c r="I600">
        <v>2</v>
      </c>
      <c r="K600" t="s">
        <v>6</v>
      </c>
      <c r="L600" t="s">
        <v>962</v>
      </c>
      <c r="M600" t="s">
        <v>963</v>
      </c>
      <c r="N600">
        <v>77</v>
      </c>
      <c r="P600">
        <v>1</v>
      </c>
    </row>
    <row r="601" spans="1:16" ht="20.100000000000001" customHeight="1">
      <c r="A601" t="s">
        <v>964</v>
      </c>
      <c r="B601">
        <v>1</v>
      </c>
      <c r="C601">
        <f t="shared" si="32"/>
        <v>-1</v>
      </c>
      <c r="D601">
        <f t="shared" si="33"/>
        <v>0.13</v>
      </c>
      <c r="E601">
        <f t="shared" si="34"/>
        <v>-1</v>
      </c>
      <c r="F601">
        <f t="shared" si="35"/>
        <v>-1</v>
      </c>
      <c r="G601">
        <v>1</v>
      </c>
      <c r="H601">
        <v>1</v>
      </c>
      <c r="I601">
        <v>2</v>
      </c>
      <c r="K601" t="s">
        <v>6</v>
      </c>
      <c r="L601" t="s">
        <v>20</v>
      </c>
      <c r="N601">
        <v>63</v>
      </c>
      <c r="P601">
        <v>1</v>
      </c>
    </row>
    <row r="602" spans="1:16" ht="20.100000000000001" customHeight="1">
      <c r="A602" t="s">
        <v>965</v>
      </c>
      <c r="B602">
        <v>1</v>
      </c>
      <c r="C602">
        <f t="shared" si="32"/>
        <v>-1</v>
      </c>
      <c r="D602">
        <f t="shared" si="33"/>
        <v>0.28000000000000003</v>
      </c>
      <c r="E602">
        <f t="shared" si="34"/>
        <v>-1</v>
      </c>
      <c r="F602">
        <f t="shared" si="35"/>
        <v>-1</v>
      </c>
      <c r="G602">
        <v>1</v>
      </c>
      <c r="H602">
        <v>1</v>
      </c>
      <c r="I602">
        <v>1</v>
      </c>
      <c r="K602" t="s">
        <v>6</v>
      </c>
      <c r="L602" t="s">
        <v>966</v>
      </c>
      <c r="M602" t="s">
        <v>236</v>
      </c>
      <c r="N602">
        <v>78</v>
      </c>
      <c r="P602">
        <v>1</v>
      </c>
    </row>
    <row r="603" spans="1:16" ht="20.100000000000001" customHeight="1">
      <c r="A603" t="s">
        <v>967</v>
      </c>
      <c r="B603">
        <v>-1</v>
      </c>
      <c r="C603">
        <f t="shared" si="32"/>
        <v>-1</v>
      </c>
      <c r="D603">
        <f t="shared" si="33"/>
        <v>0.28000000000000003</v>
      </c>
      <c r="E603">
        <f t="shared" si="34"/>
        <v>-1</v>
      </c>
      <c r="F603">
        <f t="shared" si="35"/>
        <v>-1</v>
      </c>
      <c r="G603">
        <v>-1</v>
      </c>
      <c r="H603">
        <v>-1</v>
      </c>
      <c r="I603">
        <v>2</v>
      </c>
      <c r="K603" t="s">
        <v>6</v>
      </c>
      <c r="L603" t="s">
        <v>20</v>
      </c>
      <c r="M603" t="s">
        <v>968</v>
      </c>
      <c r="N603">
        <v>78</v>
      </c>
      <c r="P603">
        <v>-1</v>
      </c>
    </row>
    <row r="604" spans="1:16" ht="20.100000000000001" customHeight="1">
      <c r="A604" t="s">
        <v>969</v>
      </c>
      <c r="B604">
        <v>1</v>
      </c>
      <c r="C604">
        <f t="shared" si="32"/>
        <v>-1</v>
      </c>
      <c r="D604">
        <f t="shared" si="33"/>
        <v>0.26</v>
      </c>
      <c r="E604">
        <f t="shared" si="34"/>
        <v>-1</v>
      </c>
      <c r="F604">
        <f t="shared" si="35"/>
        <v>1</v>
      </c>
      <c r="G604">
        <v>-1</v>
      </c>
      <c r="H604">
        <v>1</v>
      </c>
      <c r="I604">
        <v>1</v>
      </c>
      <c r="K604" t="s">
        <v>6</v>
      </c>
      <c r="L604" t="s">
        <v>970</v>
      </c>
      <c r="M604" t="s">
        <v>971</v>
      </c>
      <c r="N604">
        <v>76</v>
      </c>
      <c r="P604">
        <v>1</v>
      </c>
    </row>
    <row r="605" spans="1:16" ht="20.100000000000001" customHeight="1">
      <c r="A605" t="s">
        <v>972</v>
      </c>
      <c r="B605">
        <v>1</v>
      </c>
      <c r="C605">
        <f t="shared" si="32"/>
        <v>-1</v>
      </c>
      <c r="D605">
        <f t="shared" si="33"/>
        <v>0.26</v>
      </c>
      <c r="E605">
        <f t="shared" si="34"/>
        <v>-1</v>
      </c>
      <c r="F605">
        <f t="shared" si="35"/>
        <v>1</v>
      </c>
      <c r="G605">
        <v>-1</v>
      </c>
      <c r="H605">
        <v>1</v>
      </c>
      <c r="I605">
        <v>1</v>
      </c>
      <c r="K605" t="s">
        <v>6</v>
      </c>
      <c r="L605" t="s">
        <v>970</v>
      </c>
      <c r="M605" t="s">
        <v>971</v>
      </c>
      <c r="N605">
        <v>76</v>
      </c>
      <c r="P605">
        <v>1</v>
      </c>
    </row>
    <row r="606" spans="1:16" ht="20.100000000000001" customHeight="1">
      <c r="A606" t="s">
        <v>973</v>
      </c>
      <c r="B606">
        <v>1</v>
      </c>
      <c r="C606">
        <f t="shared" si="32"/>
        <v>-1</v>
      </c>
      <c r="D606">
        <f t="shared" si="33"/>
        <v>0.26</v>
      </c>
      <c r="E606">
        <f t="shared" si="34"/>
        <v>-1</v>
      </c>
      <c r="F606">
        <f t="shared" si="35"/>
        <v>-1</v>
      </c>
      <c r="G606">
        <v>1</v>
      </c>
      <c r="H606">
        <v>1</v>
      </c>
      <c r="I606">
        <v>2</v>
      </c>
      <c r="K606" t="s">
        <v>6</v>
      </c>
      <c r="L606" t="s">
        <v>974</v>
      </c>
      <c r="N606">
        <v>76</v>
      </c>
      <c r="P606">
        <v>1</v>
      </c>
    </row>
    <row r="607" spans="1:16" ht="20.100000000000001" customHeight="1">
      <c r="A607" t="s">
        <v>975</v>
      </c>
      <c r="B607">
        <v>-1</v>
      </c>
      <c r="C607">
        <f t="shared" si="32"/>
        <v>1</v>
      </c>
      <c r="D607">
        <f t="shared" si="33"/>
        <v>0.19999999999999996</v>
      </c>
      <c r="E607">
        <f t="shared" si="34"/>
        <v>-1</v>
      </c>
      <c r="F607">
        <f t="shared" si="35"/>
        <v>-1</v>
      </c>
      <c r="G607">
        <v>-1</v>
      </c>
      <c r="H607">
        <v>-1</v>
      </c>
      <c r="I607">
        <v>2</v>
      </c>
      <c r="K607" t="s">
        <v>82</v>
      </c>
      <c r="L607" t="s">
        <v>976</v>
      </c>
      <c r="N607">
        <v>70</v>
      </c>
      <c r="P607">
        <v>-1</v>
      </c>
    </row>
    <row r="608" spans="1:16" ht="20.100000000000001" customHeight="1">
      <c r="A608" t="s">
        <v>977</v>
      </c>
      <c r="B608">
        <v>1</v>
      </c>
      <c r="C608">
        <f t="shared" si="32"/>
        <v>-1</v>
      </c>
      <c r="D608">
        <f t="shared" si="33"/>
        <v>0.21999999999999997</v>
      </c>
      <c r="E608">
        <f t="shared" si="34"/>
        <v>-1</v>
      </c>
      <c r="F608">
        <f t="shared" si="35"/>
        <v>-1</v>
      </c>
      <c r="G608">
        <v>-1</v>
      </c>
      <c r="H608">
        <v>1</v>
      </c>
      <c r="I608">
        <v>2</v>
      </c>
      <c r="K608" t="s">
        <v>6</v>
      </c>
      <c r="L608" t="s">
        <v>20</v>
      </c>
      <c r="M608" t="s">
        <v>968</v>
      </c>
      <c r="N608">
        <v>72</v>
      </c>
      <c r="P608">
        <v>1</v>
      </c>
    </row>
    <row r="609" spans="1:16" ht="20.100000000000001" customHeight="1">
      <c r="A609" t="s">
        <v>978</v>
      </c>
      <c r="B609">
        <v>-1</v>
      </c>
      <c r="C609">
        <f t="shared" si="32"/>
        <v>-1</v>
      </c>
      <c r="D609">
        <f t="shared" si="33"/>
        <v>0.17000000000000004</v>
      </c>
      <c r="E609">
        <f t="shared" si="34"/>
        <v>1</v>
      </c>
      <c r="F609">
        <f t="shared" si="35"/>
        <v>-1</v>
      </c>
      <c r="G609">
        <v>1</v>
      </c>
      <c r="H609">
        <v>1</v>
      </c>
      <c r="I609">
        <v>2</v>
      </c>
      <c r="K609" t="s">
        <v>6</v>
      </c>
      <c r="L609" t="s">
        <v>979</v>
      </c>
      <c r="M609" t="s">
        <v>980</v>
      </c>
      <c r="N609">
        <v>67</v>
      </c>
      <c r="P609">
        <v>1</v>
      </c>
    </row>
    <row r="610" spans="1:16" ht="20.100000000000001" customHeight="1">
      <c r="A610" t="s">
        <v>981</v>
      </c>
      <c r="B610">
        <v>1</v>
      </c>
      <c r="C610">
        <f t="shared" si="32"/>
        <v>-1</v>
      </c>
      <c r="D610">
        <f t="shared" si="33"/>
        <v>0.15000000000000002</v>
      </c>
      <c r="E610">
        <f t="shared" si="34"/>
        <v>-1</v>
      </c>
      <c r="F610">
        <f t="shared" si="35"/>
        <v>-1</v>
      </c>
      <c r="G610">
        <v>-1</v>
      </c>
      <c r="H610">
        <v>-1</v>
      </c>
      <c r="I610">
        <v>2</v>
      </c>
      <c r="K610" t="s">
        <v>6</v>
      </c>
      <c r="L610" t="s">
        <v>331</v>
      </c>
      <c r="N610">
        <v>65</v>
      </c>
      <c r="P610">
        <v>-1</v>
      </c>
    </row>
    <row r="611" spans="1:16" ht="20.100000000000001" customHeight="1">
      <c r="A611" t="s">
        <v>982</v>
      </c>
      <c r="B611">
        <v>-1</v>
      </c>
      <c r="C611">
        <f t="shared" si="32"/>
        <v>-1</v>
      </c>
      <c r="D611">
        <f t="shared" si="33"/>
        <v>0.24</v>
      </c>
      <c r="E611">
        <f t="shared" si="34"/>
        <v>-1</v>
      </c>
      <c r="F611">
        <f t="shared" si="35"/>
        <v>1</v>
      </c>
      <c r="G611">
        <v>-1</v>
      </c>
      <c r="H611">
        <v>-1</v>
      </c>
      <c r="I611">
        <v>2</v>
      </c>
      <c r="K611" t="s">
        <v>6</v>
      </c>
      <c r="L611" t="s">
        <v>474</v>
      </c>
      <c r="M611" t="s">
        <v>41</v>
      </c>
      <c r="N611">
        <v>74</v>
      </c>
      <c r="P611">
        <v>-1</v>
      </c>
    </row>
    <row r="612" spans="1:16" ht="20.100000000000001" customHeight="1">
      <c r="A612" t="s">
        <v>983</v>
      </c>
      <c r="B612">
        <v>-1</v>
      </c>
      <c r="C612">
        <f t="shared" si="32"/>
        <v>0</v>
      </c>
      <c r="D612">
        <f t="shared" si="33"/>
        <v>0.24</v>
      </c>
      <c r="E612">
        <f t="shared" si="34"/>
        <v>-1</v>
      </c>
      <c r="F612">
        <f t="shared" si="35"/>
        <v>1</v>
      </c>
      <c r="G612">
        <v>1</v>
      </c>
      <c r="H612">
        <v>1</v>
      </c>
      <c r="I612">
        <v>1</v>
      </c>
      <c r="K612" t="s">
        <v>124</v>
      </c>
      <c r="L612" t="s">
        <v>984</v>
      </c>
      <c r="M612" t="s">
        <v>23</v>
      </c>
      <c r="N612">
        <v>74</v>
      </c>
      <c r="P612">
        <v>1</v>
      </c>
    </row>
    <row r="613" spans="1:16" ht="20.100000000000001" customHeight="1">
      <c r="A613" t="s">
        <v>985</v>
      </c>
      <c r="B613">
        <v>-1</v>
      </c>
      <c r="C613">
        <f t="shared" si="32"/>
        <v>0</v>
      </c>
      <c r="D613">
        <f t="shared" si="33"/>
        <v>0.24</v>
      </c>
      <c r="E613">
        <f t="shared" si="34"/>
        <v>-1</v>
      </c>
      <c r="F613">
        <f t="shared" si="35"/>
        <v>1</v>
      </c>
      <c r="G613">
        <v>1</v>
      </c>
      <c r="H613">
        <v>1</v>
      </c>
      <c r="I613">
        <v>1</v>
      </c>
      <c r="K613" t="s">
        <v>124</v>
      </c>
      <c r="L613" t="s">
        <v>984</v>
      </c>
      <c r="M613" t="s">
        <v>23</v>
      </c>
      <c r="N613">
        <v>74</v>
      </c>
      <c r="P613">
        <v>1</v>
      </c>
    </row>
    <row r="614" spans="1:16" ht="20.100000000000001" customHeight="1">
      <c r="A614" t="s">
        <v>986</v>
      </c>
      <c r="B614">
        <v>-1</v>
      </c>
      <c r="C614">
        <f t="shared" si="32"/>
        <v>0</v>
      </c>
      <c r="D614">
        <f t="shared" si="33"/>
        <v>0.24</v>
      </c>
      <c r="E614">
        <f t="shared" si="34"/>
        <v>-1</v>
      </c>
      <c r="F614">
        <f t="shared" si="35"/>
        <v>1</v>
      </c>
      <c r="G614">
        <v>1</v>
      </c>
      <c r="H614">
        <v>1</v>
      </c>
      <c r="I614">
        <v>1</v>
      </c>
      <c r="K614" t="s">
        <v>124</v>
      </c>
      <c r="L614" t="s">
        <v>984</v>
      </c>
      <c r="M614" t="s">
        <v>23</v>
      </c>
      <c r="N614">
        <v>74</v>
      </c>
      <c r="P614">
        <v>1</v>
      </c>
    </row>
    <row r="615" spans="1:16" ht="20.100000000000001" customHeight="1">
      <c r="A615" t="s">
        <v>987</v>
      </c>
      <c r="B615">
        <v>-1</v>
      </c>
      <c r="C615">
        <f t="shared" si="32"/>
        <v>0</v>
      </c>
      <c r="D615">
        <f t="shared" si="33"/>
        <v>0.24</v>
      </c>
      <c r="E615">
        <f t="shared" si="34"/>
        <v>-1</v>
      </c>
      <c r="F615">
        <f t="shared" si="35"/>
        <v>1</v>
      </c>
      <c r="G615">
        <v>1</v>
      </c>
      <c r="H615">
        <v>1</v>
      </c>
      <c r="I615">
        <v>1</v>
      </c>
      <c r="K615" t="s">
        <v>124</v>
      </c>
      <c r="L615" t="s">
        <v>984</v>
      </c>
      <c r="M615" t="s">
        <v>23</v>
      </c>
      <c r="N615">
        <v>74</v>
      </c>
      <c r="P615">
        <v>1</v>
      </c>
    </row>
    <row r="616" spans="1:16" ht="20.100000000000001" customHeight="1">
      <c r="A616" t="s">
        <v>988</v>
      </c>
      <c r="B616">
        <v>-1</v>
      </c>
      <c r="C616">
        <f t="shared" si="32"/>
        <v>0</v>
      </c>
      <c r="D616">
        <f t="shared" si="33"/>
        <v>0.24</v>
      </c>
      <c r="E616">
        <f t="shared" si="34"/>
        <v>-1</v>
      </c>
      <c r="F616">
        <f t="shared" si="35"/>
        <v>1</v>
      </c>
      <c r="G616">
        <v>1</v>
      </c>
      <c r="H616">
        <v>1</v>
      </c>
      <c r="I616">
        <v>1</v>
      </c>
      <c r="K616" t="s">
        <v>124</v>
      </c>
      <c r="L616" t="s">
        <v>984</v>
      </c>
      <c r="M616" t="s">
        <v>23</v>
      </c>
      <c r="N616">
        <v>74</v>
      </c>
      <c r="P616">
        <v>1</v>
      </c>
    </row>
    <row r="617" spans="1:16" ht="20.100000000000001" customHeight="1">
      <c r="A617" t="s">
        <v>989</v>
      </c>
      <c r="B617">
        <v>-1</v>
      </c>
      <c r="C617">
        <f t="shared" si="32"/>
        <v>0</v>
      </c>
      <c r="D617">
        <f t="shared" si="33"/>
        <v>0.24</v>
      </c>
      <c r="E617">
        <f t="shared" si="34"/>
        <v>-1</v>
      </c>
      <c r="F617">
        <f t="shared" si="35"/>
        <v>1</v>
      </c>
      <c r="G617">
        <v>1</v>
      </c>
      <c r="H617">
        <v>1</v>
      </c>
      <c r="I617">
        <v>1</v>
      </c>
      <c r="K617" t="s">
        <v>124</v>
      </c>
      <c r="L617" t="s">
        <v>984</v>
      </c>
      <c r="M617" t="s">
        <v>23</v>
      </c>
      <c r="N617">
        <v>74</v>
      </c>
      <c r="P617">
        <v>1</v>
      </c>
    </row>
    <row r="618" spans="1:16" ht="20.100000000000001" customHeight="1">
      <c r="A618" t="s">
        <v>990</v>
      </c>
      <c r="B618">
        <v>1</v>
      </c>
      <c r="C618">
        <f t="shared" si="32"/>
        <v>-1</v>
      </c>
      <c r="D618">
        <f t="shared" si="33"/>
        <v>0.35</v>
      </c>
      <c r="E618">
        <f t="shared" si="34"/>
        <v>-1</v>
      </c>
      <c r="F618">
        <f t="shared" si="35"/>
        <v>-1</v>
      </c>
      <c r="G618">
        <v>-1</v>
      </c>
      <c r="H618">
        <v>-1</v>
      </c>
      <c r="I618">
        <v>2</v>
      </c>
      <c r="K618" t="s">
        <v>6</v>
      </c>
      <c r="L618" t="s">
        <v>991</v>
      </c>
      <c r="M618" t="s">
        <v>236</v>
      </c>
      <c r="N618">
        <v>85</v>
      </c>
      <c r="P618">
        <v>-1</v>
      </c>
    </row>
    <row r="619" spans="1:16" ht="20.100000000000001" customHeight="1">
      <c r="A619" t="s">
        <v>992</v>
      </c>
      <c r="B619">
        <v>1</v>
      </c>
      <c r="C619">
        <f t="shared" si="32"/>
        <v>-1</v>
      </c>
      <c r="D619">
        <f t="shared" si="33"/>
        <v>0.18999999999999995</v>
      </c>
      <c r="E619">
        <f t="shared" si="34"/>
        <v>-1</v>
      </c>
      <c r="F619">
        <f t="shared" si="35"/>
        <v>-1</v>
      </c>
      <c r="G619">
        <v>-1</v>
      </c>
      <c r="H619">
        <v>-1</v>
      </c>
      <c r="I619">
        <v>1</v>
      </c>
      <c r="K619" t="s">
        <v>6</v>
      </c>
      <c r="L619" t="s">
        <v>993</v>
      </c>
      <c r="N619">
        <v>69</v>
      </c>
      <c r="P619">
        <v>-1</v>
      </c>
    </row>
    <row r="620" spans="1:16" ht="20.100000000000001" customHeight="1">
      <c r="A620" t="s">
        <v>994</v>
      </c>
      <c r="B620">
        <v>1</v>
      </c>
      <c r="C620">
        <f t="shared" si="32"/>
        <v>-1</v>
      </c>
      <c r="D620">
        <f t="shared" si="33"/>
        <v>0.12</v>
      </c>
      <c r="E620">
        <f t="shared" si="34"/>
        <v>-1</v>
      </c>
      <c r="F620">
        <f t="shared" si="35"/>
        <v>-1</v>
      </c>
      <c r="G620">
        <v>-1</v>
      </c>
      <c r="H620">
        <v>1</v>
      </c>
      <c r="I620">
        <v>2</v>
      </c>
      <c r="K620" t="s">
        <v>6</v>
      </c>
      <c r="L620" t="s">
        <v>242</v>
      </c>
      <c r="N620">
        <v>62</v>
      </c>
      <c r="P620">
        <v>1</v>
      </c>
    </row>
    <row r="621" spans="1:16" ht="20.100000000000001" customHeight="1">
      <c r="A621" t="s">
        <v>995</v>
      </c>
      <c r="B621">
        <v>-1</v>
      </c>
      <c r="C621">
        <f t="shared" si="32"/>
        <v>-1</v>
      </c>
      <c r="D621">
        <f t="shared" si="33"/>
        <v>0.21999999999999997</v>
      </c>
      <c r="E621">
        <f t="shared" si="34"/>
        <v>-1</v>
      </c>
      <c r="F621">
        <f t="shared" si="35"/>
        <v>-1</v>
      </c>
      <c r="G621">
        <v>-1</v>
      </c>
      <c r="H621">
        <v>-1</v>
      </c>
      <c r="I621">
        <v>2</v>
      </c>
      <c r="K621" t="s">
        <v>6</v>
      </c>
      <c r="L621" t="s">
        <v>996</v>
      </c>
      <c r="N621">
        <v>72</v>
      </c>
      <c r="P621">
        <v>-1</v>
      </c>
    </row>
    <row r="622" spans="1:16" ht="20.100000000000001" customHeight="1">
      <c r="A622" t="s">
        <v>997</v>
      </c>
      <c r="B622">
        <v>-1</v>
      </c>
      <c r="C622">
        <f t="shared" si="32"/>
        <v>-1</v>
      </c>
      <c r="D622">
        <f t="shared" si="33"/>
        <v>0.25</v>
      </c>
      <c r="E622">
        <f t="shared" si="34"/>
        <v>-1</v>
      </c>
      <c r="F622">
        <f t="shared" si="35"/>
        <v>1</v>
      </c>
      <c r="G622">
        <v>-1</v>
      </c>
      <c r="H622">
        <v>-1</v>
      </c>
      <c r="I622">
        <v>2</v>
      </c>
      <c r="K622" t="s">
        <v>6</v>
      </c>
      <c r="L622" t="s">
        <v>998</v>
      </c>
      <c r="M622" t="s">
        <v>41</v>
      </c>
      <c r="N622">
        <v>75</v>
      </c>
      <c r="P622">
        <v>-1</v>
      </c>
    </row>
    <row r="623" spans="1:16" ht="20.100000000000001" customHeight="1">
      <c r="A623" t="s">
        <v>999</v>
      </c>
      <c r="B623">
        <v>1</v>
      </c>
      <c r="C623">
        <f t="shared" si="32"/>
        <v>-1</v>
      </c>
      <c r="D623">
        <f t="shared" si="33"/>
        <v>0.20999999999999996</v>
      </c>
      <c r="E623">
        <f t="shared" si="34"/>
        <v>-1</v>
      </c>
      <c r="F623">
        <f t="shared" si="35"/>
        <v>-1</v>
      </c>
      <c r="G623">
        <v>-1</v>
      </c>
      <c r="H623">
        <v>-1</v>
      </c>
      <c r="I623">
        <v>2</v>
      </c>
      <c r="K623" t="s">
        <v>6</v>
      </c>
      <c r="L623" t="s">
        <v>238</v>
      </c>
      <c r="M623" t="s">
        <v>1000</v>
      </c>
      <c r="N623">
        <v>71</v>
      </c>
      <c r="P623">
        <v>-1</v>
      </c>
    </row>
    <row r="624" spans="1:16" ht="20.100000000000001" customHeight="1">
      <c r="A624" t="s">
        <v>1001</v>
      </c>
      <c r="B624">
        <v>1</v>
      </c>
      <c r="C624">
        <f t="shared" si="32"/>
        <v>-1</v>
      </c>
      <c r="D624">
        <f t="shared" si="33"/>
        <v>0.37</v>
      </c>
      <c r="E624">
        <f t="shared" si="34"/>
        <v>-1</v>
      </c>
      <c r="F624">
        <f t="shared" si="35"/>
        <v>-1</v>
      </c>
      <c r="G624">
        <v>-1</v>
      </c>
      <c r="H624">
        <v>1</v>
      </c>
      <c r="I624">
        <v>1</v>
      </c>
      <c r="K624" t="s">
        <v>6</v>
      </c>
      <c r="L624" t="s">
        <v>1002</v>
      </c>
      <c r="N624">
        <v>87</v>
      </c>
      <c r="P624">
        <v>1</v>
      </c>
    </row>
    <row r="625" spans="1:16" ht="20.100000000000001" customHeight="1">
      <c r="A625" t="s">
        <v>1003</v>
      </c>
      <c r="B625">
        <v>-1</v>
      </c>
      <c r="C625">
        <f t="shared" si="32"/>
        <v>0</v>
      </c>
      <c r="D625">
        <f t="shared" si="33"/>
        <v>0.18999999999999995</v>
      </c>
      <c r="E625">
        <f t="shared" si="34"/>
        <v>-1</v>
      </c>
      <c r="F625">
        <f t="shared" si="35"/>
        <v>-1</v>
      </c>
      <c r="G625">
        <v>-1</v>
      </c>
      <c r="H625">
        <v>-1</v>
      </c>
      <c r="I625">
        <v>1</v>
      </c>
      <c r="K625" t="s">
        <v>124</v>
      </c>
      <c r="L625" t="s">
        <v>1004</v>
      </c>
      <c r="N625">
        <v>69</v>
      </c>
      <c r="P625">
        <v>-1</v>
      </c>
    </row>
    <row r="626" spans="1:16" ht="20.100000000000001" customHeight="1">
      <c r="A626" t="s">
        <v>1005</v>
      </c>
      <c r="B626">
        <v>1</v>
      </c>
      <c r="C626">
        <f t="shared" si="32"/>
        <v>-1</v>
      </c>
      <c r="D626">
        <f t="shared" si="33"/>
        <v>0.32999999999999996</v>
      </c>
      <c r="E626">
        <f t="shared" si="34"/>
        <v>-1</v>
      </c>
      <c r="F626">
        <f t="shared" si="35"/>
        <v>-1</v>
      </c>
      <c r="G626">
        <v>-1</v>
      </c>
      <c r="H626">
        <v>-1</v>
      </c>
      <c r="I626">
        <v>1</v>
      </c>
      <c r="K626" t="s">
        <v>6</v>
      </c>
      <c r="L626" t="s">
        <v>1006</v>
      </c>
      <c r="N626">
        <v>83</v>
      </c>
      <c r="P626">
        <v>-1</v>
      </c>
    </row>
    <row r="627" spans="1:16" ht="20.100000000000001" customHeight="1">
      <c r="A627" t="s">
        <v>1007</v>
      </c>
      <c r="B627">
        <v>-1</v>
      </c>
      <c r="C627">
        <f t="shared" si="32"/>
        <v>-1</v>
      </c>
      <c r="D627">
        <f t="shared" si="33"/>
        <v>0.29000000000000004</v>
      </c>
      <c r="E627">
        <f t="shared" si="34"/>
        <v>1</v>
      </c>
      <c r="F627">
        <f t="shared" si="35"/>
        <v>-1</v>
      </c>
      <c r="G627">
        <v>1</v>
      </c>
      <c r="H627">
        <v>1</v>
      </c>
      <c r="I627">
        <v>2</v>
      </c>
      <c r="K627" t="s">
        <v>6</v>
      </c>
      <c r="L627" t="s">
        <v>1008</v>
      </c>
      <c r="M627" t="s">
        <v>1009</v>
      </c>
      <c r="N627">
        <v>79</v>
      </c>
      <c r="P627">
        <v>1</v>
      </c>
    </row>
    <row r="628" spans="1:16" ht="20.100000000000001" customHeight="1">
      <c r="A628" t="s">
        <v>1010</v>
      </c>
      <c r="B628">
        <v>1</v>
      </c>
      <c r="C628">
        <f t="shared" si="32"/>
        <v>-1</v>
      </c>
      <c r="D628">
        <f t="shared" si="33"/>
        <v>0.27</v>
      </c>
      <c r="E628">
        <f t="shared" si="34"/>
        <v>-1</v>
      </c>
      <c r="F628">
        <f t="shared" si="35"/>
        <v>-1</v>
      </c>
      <c r="G628">
        <v>-1</v>
      </c>
      <c r="H628">
        <v>-1</v>
      </c>
      <c r="I628">
        <v>2</v>
      </c>
      <c r="K628" t="s">
        <v>6</v>
      </c>
      <c r="L628" t="s">
        <v>20</v>
      </c>
      <c r="N628">
        <v>77</v>
      </c>
      <c r="P628">
        <v>-1</v>
      </c>
    </row>
    <row r="629" spans="1:16" ht="20.100000000000001" customHeight="1">
      <c r="A629" t="s">
        <v>1011</v>
      </c>
      <c r="B629">
        <v>-1</v>
      </c>
      <c r="C629">
        <f t="shared" si="32"/>
        <v>-1</v>
      </c>
      <c r="D629">
        <f t="shared" si="33"/>
        <v>0.18000000000000005</v>
      </c>
      <c r="E629">
        <f t="shared" si="34"/>
        <v>1</v>
      </c>
      <c r="F629">
        <f t="shared" si="35"/>
        <v>-1</v>
      </c>
      <c r="G629">
        <v>-1</v>
      </c>
      <c r="H629">
        <v>-1</v>
      </c>
      <c r="I629">
        <v>2</v>
      </c>
      <c r="K629" t="s">
        <v>6</v>
      </c>
      <c r="L629" t="s">
        <v>1012</v>
      </c>
      <c r="M629" t="s">
        <v>1013</v>
      </c>
      <c r="N629">
        <v>68</v>
      </c>
      <c r="P629">
        <v>-1</v>
      </c>
    </row>
    <row r="630" spans="1:16" ht="20.100000000000001" customHeight="1">
      <c r="A630" t="s">
        <v>1014</v>
      </c>
      <c r="B630">
        <v>1</v>
      </c>
      <c r="C630">
        <f t="shared" si="32"/>
        <v>-1</v>
      </c>
      <c r="D630">
        <f t="shared" si="33"/>
        <v>9.9999999999999978E-2</v>
      </c>
      <c r="E630">
        <f t="shared" si="34"/>
        <v>-1</v>
      </c>
      <c r="F630">
        <f t="shared" si="35"/>
        <v>1</v>
      </c>
      <c r="G630">
        <v>-1</v>
      </c>
      <c r="H630">
        <v>1</v>
      </c>
      <c r="I630">
        <v>1</v>
      </c>
      <c r="K630" t="s">
        <v>6</v>
      </c>
      <c r="L630" t="s">
        <v>1015</v>
      </c>
      <c r="M630" t="s">
        <v>245</v>
      </c>
      <c r="N630">
        <v>60</v>
      </c>
      <c r="P630">
        <v>1</v>
      </c>
    </row>
    <row r="631" spans="1:16" ht="20.100000000000001" customHeight="1">
      <c r="A631" t="s">
        <v>1016</v>
      </c>
      <c r="B631">
        <v>-1</v>
      </c>
      <c r="C631">
        <f t="shared" si="32"/>
        <v>1</v>
      </c>
      <c r="D631">
        <f t="shared" si="33"/>
        <v>0.4</v>
      </c>
      <c r="E631">
        <f t="shared" si="34"/>
        <v>-1</v>
      </c>
      <c r="F631">
        <f t="shared" si="35"/>
        <v>-1</v>
      </c>
      <c r="G631">
        <v>-1</v>
      </c>
      <c r="H631">
        <v>1</v>
      </c>
      <c r="I631">
        <v>2</v>
      </c>
      <c r="K631" t="s">
        <v>750</v>
      </c>
      <c r="L631" t="s">
        <v>20</v>
      </c>
      <c r="N631">
        <v>90</v>
      </c>
      <c r="P631">
        <v>1</v>
      </c>
    </row>
    <row r="632" spans="1:16" ht="20.100000000000001" customHeight="1">
      <c r="A632" t="s">
        <v>1017</v>
      </c>
      <c r="B632">
        <v>1</v>
      </c>
      <c r="C632">
        <f t="shared" si="32"/>
        <v>-1</v>
      </c>
      <c r="D632">
        <f t="shared" si="33"/>
        <v>0.30000000000000004</v>
      </c>
      <c r="E632">
        <f t="shared" si="34"/>
        <v>-1</v>
      </c>
      <c r="F632">
        <f t="shared" si="35"/>
        <v>-1</v>
      </c>
      <c r="G632">
        <v>-1</v>
      </c>
      <c r="H632">
        <v>1</v>
      </c>
      <c r="I632">
        <v>2</v>
      </c>
      <c r="K632" t="s">
        <v>6</v>
      </c>
      <c r="L632" t="s">
        <v>242</v>
      </c>
      <c r="M632" t="s">
        <v>236</v>
      </c>
      <c r="N632">
        <v>80</v>
      </c>
      <c r="P632">
        <v>1</v>
      </c>
    </row>
    <row r="633" spans="1:16" ht="20.100000000000001" customHeight="1">
      <c r="A633" t="s">
        <v>1018</v>
      </c>
      <c r="B633">
        <v>1</v>
      </c>
      <c r="C633">
        <f t="shared" si="32"/>
        <v>-1</v>
      </c>
      <c r="D633">
        <f t="shared" si="33"/>
        <v>0.36</v>
      </c>
      <c r="E633">
        <f t="shared" si="34"/>
        <v>-1</v>
      </c>
      <c r="F633">
        <f t="shared" si="35"/>
        <v>1</v>
      </c>
      <c r="G633">
        <v>1</v>
      </c>
      <c r="H633">
        <v>1</v>
      </c>
      <c r="I633">
        <v>2</v>
      </c>
      <c r="K633" t="s">
        <v>97</v>
      </c>
      <c r="L633" t="s">
        <v>242</v>
      </c>
      <c r="M633" t="s">
        <v>323</v>
      </c>
      <c r="N633">
        <v>86</v>
      </c>
      <c r="P633">
        <v>1</v>
      </c>
    </row>
    <row r="634" spans="1:16" ht="20.100000000000001" customHeight="1">
      <c r="A634" t="s">
        <v>1019</v>
      </c>
      <c r="B634">
        <v>-1</v>
      </c>
      <c r="C634">
        <f t="shared" si="32"/>
        <v>-1</v>
      </c>
      <c r="D634">
        <f t="shared" si="33"/>
        <v>0.24</v>
      </c>
      <c r="E634">
        <f t="shared" si="34"/>
        <v>-1</v>
      </c>
      <c r="F634">
        <f t="shared" si="35"/>
        <v>-1</v>
      </c>
      <c r="G634">
        <v>-1</v>
      </c>
      <c r="H634">
        <v>1</v>
      </c>
      <c r="I634">
        <v>2</v>
      </c>
      <c r="K634" t="s">
        <v>97</v>
      </c>
      <c r="L634" t="s">
        <v>12</v>
      </c>
      <c r="N634">
        <v>74</v>
      </c>
      <c r="P634">
        <v>1</v>
      </c>
    </row>
    <row r="635" spans="1:16" ht="20.100000000000001" customHeight="1">
      <c r="A635" t="s">
        <v>1020</v>
      </c>
      <c r="B635">
        <v>1</v>
      </c>
      <c r="C635">
        <f t="shared" si="32"/>
        <v>-1</v>
      </c>
      <c r="D635">
        <f t="shared" si="33"/>
        <v>0.20999999999999996</v>
      </c>
      <c r="E635">
        <f t="shared" si="34"/>
        <v>-1</v>
      </c>
      <c r="F635">
        <f t="shared" si="35"/>
        <v>-1</v>
      </c>
      <c r="G635">
        <v>-1</v>
      </c>
      <c r="H635">
        <v>1</v>
      </c>
      <c r="I635">
        <v>1</v>
      </c>
      <c r="K635" t="s">
        <v>6</v>
      </c>
      <c r="L635" t="s">
        <v>1021</v>
      </c>
      <c r="M635" t="s">
        <v>297</v>
      </c>
      <c r="N635">
        <v>71</v>
      </c>
      <c r="P635">
        <v>1</v>
      </c>
    </row>
    <row r="636" spans="1:16" ht="20.100000000000001" customHeight="1">
      <c r="A636" t="s">
        <v>1022</v>
      </c>
      <c r="B636">
        <v>-1</v>
      </c>
      <c r="C636">
        <f t="shared" si="32"/>
        <v>-1</v>
      </c>
      <c r="D636">
        <f t="shared" si="33"/>
        <v>0.24</v>
      </c>
      <c r="E636">
        <f t="shared" si="34"/>
        <v>-1</v>
      </c>
      <c r="F636">
        <f t="shared" si="35"/>
        <v>-1</v>
      </c>
      <c r="G636">
        <v>-1</v>
      </c>
      <c r="H636">
        <v>-1</v>
      </c>
      <c r="I636">
        <v>1</v>
      </c>
      <c r="K636" t="s">
        <v>6</v>
      </c>
      <c r="L636" t="s">
        <v>1023</v>
      </c>
      <c r="N636">
        <v>74</v>
      </c>
      <c r="P636">
        <v>-1</v>
      </c>
    </row>
    <row r="637" spans="1:16" ht="20.100000000000001" customHeight="1">
      <c r="A637" t="s">
        <v>1024</v>
      </c>
      <c r="B637">
        <v>-1</v>
      </c>
      <c r="C637">
        <f t="shared" si="32"/>
        <v>-1</v>
      </c>
      <c r="D637">
        <f t="shared" si="33"/>
        <v>0.12</v>
      </c>
      <c r="E637">
        <f t="shared" si="34"/>
        <v>-1</v>
      </c>
      <c r="F637">
        <f t="shared" si="35"/>
        <v>1</v>
      </c>
      <c r="G637">
        <v>-1</v>
      </c>
      <c r="H637">
        <v>1</v>
      </c>
      <c r="I637">
        <v>1</v>
      </c>
      <c r="K637" t="s">
        <v>6</v>
      </c>
      <c r="L637" t="s">
        <v>1025</v>
      </c>
      <c r="M637" t="s">
        <v>245</v>
      </c>
      <c r="N637">
        <v>62</v>
      </c>
      <c r="P637">
        <v>1</v>
      </c>
    </row>
    <row r="638" spans="1:16" ht="20.100000000000001" customHeight="1">
      <c r="A638" t="s">
        <v>1026</v>
      </c>
      <c r="B638">
        <v>-1</v>
      </c>
      <c r="C638">
        <f t="shared" si="32"/>
        <v>-1</v>
      </c>
      <c r="D638">
        <f t="shared" si="33"/>
        <v>0.18999999999999995</v>
      </c>
      <c r="E638">
        <f t="shared" si="34"/>
        <v>-1</v>
      </c>
      <c r="F638">
        <f t="shared" si="35"/>
        <v>1</v>
      </c>
      <c r="G638">
        <v>-1</v>
      </c>
      <c r="H638">
        <v>-1</v>
      </c>
      <c r="I638">
        <v>2</v>
      </c>
      <c r="K638" t="s">
        <v>6</v>
      </c>
      <c r="L638" t="s">
        <v>292</v>
      </c>
      <c r="M638" t="s">
        <v>245</v>
      </c>
      <c r="N638">
        <v>69</v>
      </c>
      <c r="P638">
        <v>-1</v>
      </c>
    </row>
    <row r="639" spans="1:16" ht="20.100000000000001" customHeight="1">
      <c r="A639" t="s">
        <v>1027</v>
      </c>
      <c r="B639">
        <v>1</v>
      </c>
      <c r="C639">
        <f t="shared" si="32"/>
        <v>-1</v>
      </c>
      <c r="D639">
        <f t="shared" si="33"/>
        <v>0.4</v>
      </c>
      <c r="E639">
        <f t="shared" si="34"/>
        <v>-1</v>
      </c>
      <c r="F639">
        <f t="shared" si="35"/>
        <v>-1</v>
      </c>
      <c r="G639">
        <v>-1</v>
      </c>
      <c r="H639">
        <v>1</v>
      </c>
      <c r="I639">
        <v>2</v>
      </c>
      <c r="K639" t="s">
        <v>97</v>
      </c>
      <c r="L639" t="s">
        <v>1028</v>
      </c>
      <c r="N639">
        <v>90</v>
      </c>
      <c r="P639">
        <v>1</v>
      </c>
    </row>
    <row r="640" spans="1:16" ht="20.100000000000001" customHeight="1">
      <c r="A640" t="s">
        <v>1029</v>
      </c>
      <c r="B640">
        <v>1</v>
      </c>
      <c r="C640">
        <f t="shared" si="32"/>
        <v>0</v>
      </c>
      <c r="D640">
        <f t="shared" si="33"/>
        <v>0.14000000000000001</v>
      </c>
      <c r="E640">
        <f t="shared" si="34"/>
        <v>-1</v>
      </c>
      <c r="F640">
        <f t="shared" si="35"/>
        <v>-1</v>
      </c>
      <c r="G640">
        <v>1</v>
      </c>
      <c r="H640">
        <v>1</v>
      </c>
      <c r="I640">
        <v>2</v>
      </c>
      <c r="K640" t="s">
        <v>1030</v>
      </c>
      <c r="L640" t="s">
        <v>20</v>
      </c>
      <c r="N640">
        <v>64</v>
      </c>
      <c r="P640">
        <v>1</v>
      </c>
    </row>
    <row r="641" spans="1:16" ht="20.100000000000001" customHeight="1">
      <c r="A641" t="s">
        <v>1031</v>
      </c>
      <c r="B641">
        <v>1</v>
      </c>
      <c r="C641">
        <f t="shared" si="32"/>
        <v>0</v>
      </c>
      <c r="D641">
        <f t="shared" si="33"/>
        <v>0.14000000000000001</v>
      </c>
      <c r="E641">
        <f t="shared" si="34"/>
        <v>-1</v>
      </c>
      <c r="F641">
        <f t="shared" si="35"/>
        <v>-1</v>
      </c>
      <c r="G641">
        <v>1</v>
      </c>
      <c r="H641">
        <v>1</v>
      </c>
      <c r="I641">
        <v>2</v>
      </c>
      <c r="K641" t="s">
        <v>1030</v>
      </c>
      <c r="L641" t="s">
        <v>20</v>
      </c>
      <c r="N641">
        <v>64</v>
      </c>
      <c r="P641">
        <v>1</v>
      </c>
    </row>
    <row r="642" spans="1:16" ht="20.100000000000001" customHeight="1">
      <c r="A642" t="s">
        <v>1032</v>
      </c>
      <c r="B642">
        <v>1</v>
      </c>
      <c r="C642">
        <f t="shared" si="32"/>
        <v>-1</v>
      </c>
      <c r="D642">
        <f t="shared" si="33"/>
        <v>0.10999999999999999</v>
      </c>
      <c r="E642">
        <f t="shared" si="34"/>
        <v>-1</v>
      </c>
      <c r="F642">
        <f t="shared" si="35"/>
        <v>-1</v>
      </c>
      <c r="G642">
        <v>1</v>
      </c>
      <c r="H642">
        <v>1</v>
      </c>
      <c r="I642">
        <v>1</v>
      </c>
      <c r="K642" t="s">
        <v>97</v>
      </c>
      <c r="L642" t="s">
        <v>935</v>
      </c>
      <c r="N642">
        <v>61</v>
      </c>
      <c r="P642">
        <v>1</v>
      </c>
    </row>
    <row r="643" spans="1:16" ht="20.100000000000001" customHeight="1">
      <c r="A643" t="s">
        <v>1033</v>
      </c>
      <c r="B643">
        <v>1</v>
      </c>
      <c r="C643">
        <f t="shared" ref="C643:C706" si="36">IF(K643="White",-1,IF(OR(K643="Black or African American", K643="black"),0, 1))</f>
        <v>-1</v>
      </c>
      <c r="D643">
        <f t="shared" ref="D643:D706" si="37">(N643/100)-0.5</f>
        <v>0.21999999999999997</v>
      </c>
      <c r="E643">
        <f t="shared" ref="E643:E706" si="38">IF(OR(ISNUMBER(SEARCH("cancer", M643)), ISNUMBER(SEARCH("oma", M643)), ISNUMBER(SEARCH("malignant", M643)), ISNUMBER(SEARCH("metastat", M643)), ISNUMBER(SEARCH("ca", M643))), 1, -1)</f>
        <v>-1</v>
      </c>
      <c r="F643">
        <f t="shared" ref="F643:F706" si="39">IF(OR(ISNUMBER(SEARCH("smoking", M643)), ISNUMBER(SEARCH("smoker", M643)), ISNUMBER(SEARCH("smok", M643))), 1, -1)</f>
        <v>-1</v>
      </c>
      <c r="G643">
        <v>-1</v>
      </c>
      <c r="H643">
        <v>-1</v>
      </c>
      <c r="I643">
        <v>1</v>
      </c>
      <c r="K643" t="s">
        <v>97</v>
      </c>
      <c r="L643" t="s">
        <v>1034</v>
      </c>
      <c r="N643">
        <v>72</v>
      </c>
      <c r="P643">
        <v>-1</v>
      </c>
    </row>
    <row r="644" spans="1:16" ht="20.100000000000001" customHeight="1">
      <c r="A644" t="s">
        <v>1035</v>
      </c>
      <c r="B644">
        <v>1</v>
      </c>
      <c r="C644">
        <f t="shared" si="36"/>
        <v>-1</v>
      </c>
      <c r="D644">
        <f t="shared" si="37"/>
        <v>0.17000000000000004</v>
      </c>
      <c r="E644">
        <f t="shared" si="38"/>
        <v>-1</v>
      </c>
      <c r="F644">
        <f t="shared" si="39"/>
        <v>-1</v>
      </c>
      <c r="G644">
        <v>-1</v>
      </c>
      <c r="H644">
        <v>1</v>
      </c>
      <c r="I644">
        <v>2</v>
      </c>
      <c r="K644" t="s">
        <v>97</v>
      </c>
      <c r="L644" t="s">
        <v>20</v>
      </c>
      <c r="N644">
        <v>67</v>
      </c>
      <c r="P644">
        <v>1</v>
      </c>
    </row>
    <row r="645" spans="1:16" ht="20.100000000000001" customHeight="1">
      <c r="A645" t="s">
        <v>1036</v>
      </c>
      <c r="B645">
        <v>1</v>
      </c>
      <c r="C645">
        <f t="shared" si="36"/>
        <v>0</v>
      </c>
      <c r="D645">
        <f t="shared" si="37"/>
        <v>0.21999999999999997</v>
      </c>
      <c r="E645">
        <f t="shared" si="38"/>
        <v>-1</v>
      </c>
      <c r="F645">
        <f t="shared" si="39"/>
        <v>-1</v>
      </c>
      <c r="G645">
        <v>-1</v>
      </c>
      <c r="H645">
        <v>-1</v>
      </c>
      <c r="I645">
        <v>2</v>
      </c>
      <c r="K645" t="s">
        <v>1030</v>
      </c>
      <c r="L645" t="s">
        <v>20</v>
      </c>
      <c r="N645">
        <v>72</v>
      </c>
      <c r="P645">
        <v>-1</v>
      </c>
    </row>
    <row r="646" spans="1:16" ht="20.100000000000001" customHeight="1">
      <c r="A646" t="s">
        <v>1037</v>
      </c>
      <c r="B646">
        <v>-1</v>
      </c>
      <c r="C646">
        <f t="shared" si="36"/>
        <v>-1</v>
      </c>
      <c r="D646">
        <f t="shared" si="37"/>
        <v>0.19999999999999996</v>
      </c>
      <c r="E646">
        <f t="shared" si="38"/>
        <v>-1</v>
      </c>
      <c r="F646">
        <f t="shared" si="39"/>
        <v>-1</v>
      </c>
      <c r="G646">
        <v>1</v>
      </c>
      <c r="H646">
        <v>-1</v>
      </c>
      <c r="I646">
        <v>2</v>
      </c>
      <c r="K646" t="s">
        <v>97</v>
      </c>
      <c r="L646" t="s">
        <v>20</v>
      </c>
      <c r="N646">
        <v>70</v>
      </c>
      <c r="P646">
        <v>-1</v>
      </c>
    </row>
    <row r="647" spans="1:16" ht="20.100000000000001" customHeight="1">
      <c r="A647" t="s">
        <v>1038</v>
      </c>
      <c r="B647">
        <v>1</v>
      </c>
      <c r="C647">
        <f t="shared" si="36"/>
        <v>-1</v>
      </c>
      <c r="D647">
        <f t="shared" si="37"/>
        <v>0.12</v>
      </c>
      <c r="E647">
        <f t="shared" si="38"/>
        <v>-1</v>
      </c>
      <c r="F647">
        <f t="shared" si="39"/>
        <v>-1</v>
      </c>
      <c r="G647">
        <v>-1</v>
      </c>
      <c r="H647">
        <v>-1</v>
      </c>
      <c r="I647">
        <v>2</v>
      </c>
      <c r="K647" t="s">
        <v>97</v>
      </c>
      <c r="L647" t="s">
        <v>1039</v>
      </c>
      <c r="N647">
        <v>62</v>
      </c>
      <c r="P647">
        <v>-1</v>
      </c>
    </row>
    <row r="648" spans="1:16" ht="20.100000000000001" customHeight="1">
      <c r="A648" t="s">
        <v>1040</v>
      </c>
      <c r="B648">
        <v>1</v>
      </c>
      <c r="C648">
        <f t="shared" si="36"/>
        <v>-1</v>
      </c>
      <c r="D648">
        <f t="shared" si="37"/>
        <v>0.15000000000000002</v>
      </c>
      <c r="E648">
        <f t="shared" si="38"/>
        <v>-1</v>
      </c>
      <c r="F648">
        <f t="shared" si="39"/>
        <v>-1</v>
      </c>
      <c r="G648">
        <v>-1</v>
      </c>
      <c r="H648">
        <v>-1</v>
      </c>
      <c r="I648">
        <v>2</v>
      </c>
      <c r="K648" t="s">
        <v>97</v>
      </c>
      <c r="L648" t="s">
        <v>20</v>
      </c>
      <c r="N648">
        <v>65</v>
      </c>
      <c r="P648">
        <v>-1</v>
      </c>
    </row>
    <row r="649" spans="1:16" ht="20.100000000000001" customHeight="1">
      <c r="A649" t="s">
        <v>1041</v>
      </c>
      <c r="B649">
        <v>1</v>
      </c>
      <c r="C649">
        <f t="shared" si="36"/>
        <v>-1</v>
      </c>
      <c r="D649">
        <f t="shared" si="37"/>
        <v>0.15000000000000002</v>
      </c>
      <c r="E649">
        <f t="shared" si="38"/>
        <v>-1</v>
      </c>
      <c r="F649">
        <f t="shared" si="39"/>
        <v>-1</v>
      </c>
      <c r="G649">
        <v>-1</v>
      </c>
      <c r="H649">
        <v>-1</v>
      </c>
      <c r="I649">
        <v>1</v>
      </c>
      <c r="K649" t="s">
        <v>97</v>
      </c>
      <c r="L649" t="s">
        <v>1042</v>
      </c>
      <c r="N649">
        <v>65</v>
      </c>
      <c r="P649">
        <v>-1</v>
      </c>
    </row>
    <row r="650" spans="1:16" ht="20.100000000000001" customHeight="1">
      <c r="A650" t="s">
        <v>1043</v>
      </c>
      <c r="B650">
        <v>1</v>
      </c>
      <c r="C650">
        <f t="shared" si="36"/>
        <v>-1</v>
      </c>
      <c r="D650">
        <f t="shared" si="37"/>
        <v>0.26</v>
      </c>
      <c r="E650">
        <f t="shared" si="38"/>
        <v>-1</v>
      </c>
      <c r="F650">
        <f t="shared" si="39"/>
        <v>-1</v>
      </c>
      <c r="G650">
        <v>1</v>
      </c>
      <c r="H650">
        <v>-1</v>
      </c>
      <c r="I650">
        <v>2</v>
      </c>
      <c r="K650" t="s">
        <v>97</v>
      </c>
      <c r="L650" t="s">
        <v>209</v>
      </c>
      <c r="N650">
        <v>76</v>
      </c>
      <c r="P650">
        <v>-1</v>
      </c>
    </row>
    <row r="651" spans="1:16" ht="20.100000000000001" customHeight="1">
      <c r="A651" t="s">
        <v>1044</v>
      </c>
      <c r="B651">
        <v>1</v>
      </c>
      <c r="C651">
        <f t="shared" si="36"/>
        <v>-1</v>
      </c>
      <c r="D651">
        <f t="shared" si="37"/>
        <v>0.26</v>
      </c>
      <c r="E651">
        <f t="shared" si="38"/>
        <v>-1</v>
      </c>
      <c r="F651">
        <f t="shared" si="39"/>
        <v>-1</v>
      </c>
      <c r="G651">
        <v>1</v>
      </c>
      <c r="H651">
        <v>-1</v>
      </c>
      <c r="I651">
        <v>2</v>
      </c>
      <c r="K651" t="s">
        <v>97</v>
      </c>
      <c r="L651" t="s">
        <v>209</v>
      </c>
      <c r="N651">
        <v>76</v>
      </c>
      <c r="P651">
        <v>-1</v>
      </c>
    </row>
    <row r="652" spans="1:16" ht="20.100000000000001" customHeight="1">
      <c r="A652" t="s">
        <v>1045</v>
      </c>
      <c r="B652">
        <v>1</v>
      </c>
      <c r="C652">
        <f t="shared" si="36"/>
        <v>0</v>
      </c>
      <c r="D652">
        <f t="shared" si="37"/>
        <v>0.22999999999999998</v>
      </c>
      <c r="E652">
        <f t="shared" si="38"/>
        <v>-1</v>
      </c>
      <c r="F652">
        <f t="shared" si="39"/>
        <v>-1</v>
      </c>
      <c r="G652">
        <v>1</v>
      </c>
      <c r="H652">
        <v>1</v>
      </c>
      <c r="I652">
        <v>2</v>
      </c>
      <c r="K652" t="s">
        <v>1030</v>
      </c>
      <c r="L652" t="s">
        <v>1046</v>
      </c>
      <c r="N652">
        <v>73</v>
      </c>
      <c r="P652">
        <v>1</v>
      </c>
    </row>
    <row r="653" spans="1:16" ht="20.100000000000001" customHeight="1">
      <c r="A653" t="s">
        <v>1047</v>
      </c>
      <c r="B653">
        <v>1</v>
      </c>
      <c r="C653">
        <f t="shared" si="36"/>
        <v>0</v>
      </c>
      <c r="D653">
        <f t="shared" si="37"/>
        <v>0.22999999999999998</v>
      </c>
      <c r="E653">
        <f t="shared" si="38"/>
        <v>-1</v>
      </c>
      <c r="F653">
        <f t="shared" si="39"/>
        <v>-1</v>
      </c>
      <c r="G653">
        <v>1</v>
      </c>
      <c r="H653">
        <v>1</v>
      </c>
      <c r="I653">
        <v>2</v>
      </c>
      <c r="K653" t="s">
        <v>1030</v>
      </c>
      <c r="L653" t="s">
        <v>1046</v>
      </c>
      <c r="N653">
        <v>73</v>
      </c>
      <c r="P653">
        <v>1</v>
      </c>
    </row>
    <row r="654" spans="1:16" ht="20.100000000000001" customHeight="1">
      <c r="A654" t="s">
        <v>1048</v>
      </c>
      <c r="B654">
        <v>1</v>
      </c>
      <c r="C654">
        <f t="shared" si="36"/>
        <v>0</v>
      </c>
      <c r="D654">
        <f t="shared" si="37"/>
        <v>0.22999999999999998</v>
      </c>
      <c r="E654">
        <f t="shared" si="38"/>
        <v>-1</v>
      </c>
      <c r="F654">
        <f t="shared" si="39"/>
        <v>-1</v>
      </c>
      <c r="G654">
        <v>1</v>
      </c>
      <c r="H654">
        <v>1</v>
      </c>
      <c r="I654">
        <v>2</v>
      </c>
      <c r="K654" t="s">
        <v>1030</v>
      </c>
      <c r="L654" t="s">
        <v>1046</v>
      </c>
      <c r="N654">
        <v>73</v>
      </c>
      <c r="P654">
        <v>1</v>
      </c>
    </row>
    <row r="655" spans="1:16" ht="20.100000000000001" customHeight="1">
      <c r="A655" t="s">
        <v>1049</v>
      </c>
      <c r="B655">
        <v>1</v>
      </c>
      <c r="C655">
        <f t="shared" si="36"/>
        <v>0</v>
      </c>
      <c r="D655">
        <f t="shared" si="37"/>
        <v>0.22999999999999998</v>
      </c>
      <c r="E655">
        <f t="shared" si="38"/>
        <v>-1</v>
      </c>
      <c r="F655">
        <f t="shared" si="39"/>
        <v>-1</v>
      </c>
      <c r="G655">
        <v>1</v>
      </c>
      <c r="H655">
        <v>1</v>
      </c>
      <c r="I655">
        <v>2</v>
      </c>
      <c r="K655" t="s">
        <v>1030</v>
      </c>
      <c r="L655" t="s">
        <v>1046</v>
      </c>
      <c r="N655">
        <v>73</v>
      </c>
      <c r="P655">
        <v>1</v>
      </c>
    </row>
    <row r="656" spans="1:16" ht="20.100000000000001" customHeight="1">
      <c r="A656" t="s">
        <v>1050</v>
      </c>
      <c r="B656">
        <v>1</v>
      </c>
      <c r="C656">
        <f t="shared" si="36"/>
        <v>0</v>
      </c>
      <c r="D656">
        <f t="shared" si="37"/>
        <v>0.22999999999999998</v>
      </c>
      <c r="E656">
        <f t="shared" si="38"/>
        <v>-1</v>
      </c>
      <c r="F656">
        <f t="shared" si="39"/>
        <v>-1</v>
      </c>
      <c r="G656">
        <v>1</v>
      </c>
      <c r="H656">
        <v>1</v>
      </c>
      <c r="I656">
        <v>2</v>
      </c>
      <c r="K656" t="s">
        <v>1030</v>
      </c>
      <c r="L656" t="s">
        <v>1046</v>
      </c>
      <c r="N656">
        <v>73</v>
      </c>
      <c r="P656">
        <v>1</v>
      </c>
    </row>
    <row r="657" spans="1:16" ht="20.100000000000001" customHeight="1">
      <c r="A657" t="s">
        <v>1051</v>
      </c>
      <c r="B657">
        <v>1</v>
      </c>
      <c r="C657">
        <f t="shared" si="36"/>
        <v>-1</v>
      </c>
      <c r="D657">
        <f t="shared" si="37"/>
        <v>0.18999999999999995</v>
      </c>
      <c r="E657">
        <f t="shared" si="38"/>
        <v>-1</v>
      </c>
      <c r="F657">
        <f t="shared" si="39"/>
        <v>-1</v>
      </c>
      <c r="G657">
        <v>-1</v>
      </c>
      <c r="H657">
        <v>1</v>
      </c>
      <c r="I657">
        <v>2</v>
      </c>
      <c r="K657" t="s">
        <v>97</v>
      </c>
      <c r="L657" t="s">
        <v>1052</v>
      </c>
      <c r="N657">
        <v>69</v>
      </c>
      <c r="P657">
        <v>1</v>
      </c>
    </row>
    <row r="658" spans="1:16" ht="20.100000000000001" customHeight="1">
      <c r="A658" t="s">
        <v>1053</v>
      </c>
      <c r="B658">
        <v>1</v>
      </c>
      <c r="C658">
        <f t="shared" si="36"/>
        <v>0</v>
      </c>
      <c r="D658">
        <f t="shared" si="37"/>
        <v>0.28000000000000003</v>
      </c>
      <c r="E658">
        <f t="shared" si="38"/>
        <v>-1</v>
      </c>
      <c r="F658">
        <f t="shared" si="39"/>
        <v>-1</v>
      </c>
      <c r="G658">
        <v>1</v>
      </c>
      <c r="H658">
        <v>1</v>
      </c>
      <c r="I658">
        <v>2</v>
      </c>
      <c r="K658" t="s">
        <v>1030</v>
      </c>
      <c r="L658" t="s">
        <v>20</v>
      </c>
      <c r="N658">
        <v>78</v>
      </c>
      <c r="P658">
        <v>1</v>
      </c>
    </row>
    <row r="659" spans="1:16" ht="20.100000000000001" customHeight="1">
      <c r="A659" t="s">
        <v>1054</v>
      </c>
      <c r="B659">
        <v>1</v>
      </c>
      <c r="C659">
        <f t="shared" si="36"/>
        <v>-1</v>
      </c>
      <c r="D659">
        <f t="shared" si="37"/>
        <v>0.26</v>
      </c>
      <c r="E659">
        <f t="shared" si="38"/>
        <v>-1</v>
      </c>
      <c r="F659">
        <f t="shared" si="39"/>
        <v>-1</v>
      </c>
      <c r="G659">
        <v>-1</v>
      </c>
      <c r="H659">
        <v>1</v>
      </c>
      <c r="I659">
        <v>2</v>
      </c>
      <c r="K659" t="s">
        <v>97</v>
      </c>
      <c r="L659" t="s">
        <v>20</v>
      </c>
      <c r="N659">
        <v>76</v>
      </c>
      <c r="P659">
        <v>1</v>
      </c>
    </row>
    <row r="660" spans="1:16" ht="20.100000000000001" customHeight="1">
      <c r="A660" t="s">
        <v>1055</v>
      </c>
      <c r="B660">
        <v>1</v>
      </c>
      <c r="C660">
        <f t="shared" si="36"/>
        <v>-1</v>
      </c>
      <c r="D660">
        <f t="shared" si="37"/>
        <v>0.24</v>
      </c>
      <c r="E660">
        <f t="shared" si="38"/>
        <v>-1</v>
      </c>
      <c r="F660">
        <f t="shared" si="39"/>
        <v>-1</v>
      </c>
      <c r="G660">
        <v>-1</v>
      </c>
      <c r="H660">
        <v>-1</v>
      </c>
      <c r="I660">
        <v>1</v>
      </c>
      <c r="K660" t="s">
        <v>97</v>
      </c>
      <c r="L660" t="s">
        <v>1056</v>
      </c>
      <c r="N660">
        <v>74</v>
      </c>
      <c r="P660">
        <v>-1</v>
      </c>
    </row>
    <row r="661" spans="1:16" ht="20.100000000000001" customHeight="1">
      <c r="A661" t="s">
        <v>1057</v>
      </c>
      <c r="B661">
        <v>1</v>
      </c>
      <c r="C661">
        <f t="shared" si="36"/>
        <v>-1</v>
      </c>
      <c r="D661">
        <f t="shared" si="37"/>
        <v>0.38</v>
      </c>
      <c r="E661">
        <f t="shared" si="38"/>
        <v>-1</v>
      </c>
      <c r="F661">
        <f t="shared" si="39"/>
        <v>-1</v>
      </c>
      <c r="G661">
        <v>-1</v>
      </c>
      <c r="H661">
        <v>-1</v>
      </c>
      <c r="I661">
        <v>2</v>
      </c>
      <c r="K661" t="s">
        <v>97</v>
      </c>
      <c r="L661" t="s">
        <v>20</v>
      </c>
      <c r="N661">
        <v>88</v>
      </c>
      <c r="P661">
        <v>-1</v>
      </c>
    </row>
    <row r="662" spans="1:16" ht="20.100000000000001" customHeight="1">
      <c r="A662" t="s">
        <v>1058</v>
      </c>
      <c r="B662">
        <v>1</v>
      </c>
      <c r="C662">
        <f t="shared" si="36"/>
        <v>-1</v>
      </c>
      <c r="D662">
        <f t="shared" si="37"/>
        <v>0.19999999999999996</v>
      </c>
      <c r="E662">
        <f t="shared" si="38"/>
        <v>-1</v>
      </c>
      <c r="F662">
        <f t="shared" si="39"/>
        <v>-1</v>
      </c>
      <c r="G662">
        <v>-1</v>
      </c>
      <c r="H662">
        <v>-1</v>
      </c>
      <c r="I662">
        <v>2</v>
      </c>
      <c r="K662" t="s">
        <v>97</v>
      </c>
      <c r="L662" t="s">
        <v>209</v>
      </c>
      <c r="N662">
        <v>70</v>
      </c>
      <c r="P662">
        <v>-1</v>
      </c>
    </row>
    <row r="663" spans="1:16" ht="20.100000000000001" customHeight="1">
      <c r="A663" t="s">
        <v>1059</v>
      </c>
      <c r="B663">
        <v>1</v>
      </c>
      <c r="C663">
        <f t="shared" si="36"/>
        <v>0</v>
      </c>
      <c r="D663">
        <f t="shared" si="37"/>
        <v>0.31000000000000005</v>
      </c>
      <c r="E663">
        <f t="shared" si="38"/>
        <v>-1</v>
      </c>
      <c r="F663">
        <f t="shared" si="39"/>
        <v>-1</v>
      </c>
      <c r="G663">
        <v>-1</v>
      </c>
      <c r="H663">
        <v>-1</v>
      </c>
      <c r="I663">
        <v>2</v>
      </c>
      <c r="K663" t="s">
        <v>1030</v>
      </c>
      <c r="L663" t="s">
        <v>209</v>
      </c>
      <c r="N663">
        <v>81</v>
      </c>
      <c r="P663">
        <v>-1</v>
      </c>
    </row>
    <row r="664" spans="1:16" ht="20.100000000000001" customHeight="1">
      <c r="A664" t="s">
        <v>1060</v>
      </c>
      <c r="B664">
        <v>1</v>
      </c>
      <c r="C664">
        <f t="shared" si="36"/>
        <v>-1</v>
      </c>
      <c r="D664">
        <f t="shared" si="37"/>
        <v>0.24</v>
      </c>
      <c r="E664">
        <f t="shared" si="38"/>
        <v>-1</v>
      </c>
      <c r="F664">
        <f t="shared" si="39"/>
        <v>-1</v>
      </c>
      <c r="G664">
        <v>-1</v>
      </c>
      <c r="H664">
        <v>1</v>
      </c>
      <c r="I664">
        <v>1</v>
      </c>
      <c r="K664" t="s">
        <v>97</v>
      </c>
      <c r="L664" t="s">
        <v>1061</v>
      </c>
      <c r="N664">
        <v>74</v>
      </c>
      <c r="P664">
        <v>1</v>
      </c>
    </row>
    <row r="665" spans="1:16" ht="20.100000000000001" customHeight="1">
      <c r="A665" t="s">
        <v>1062</v>
      </c>
      <c r="B665">
        <v>1</v>
      </c>
      <c r="C665">
        <f t="shared" si="36"/>
        <v>-1</v>
      </c>
      <c r="D665">
        <f t="shared" si="37"/>
        <v>0</v>
      </c>
      <c r="E665">
        <f t="shared" si="38"/>
        <v>-1</v>
      </c>
      <c r="F665">
        <f t="shared" si="39"/>
        <v>-1</v>
      </c>
      <c r="G665">
        <v>1</v>
      </c>
      <c r="H665">
        <v>-1</v>
      </c>
      <c r="I665">
        <v>1</v>
      </c>
      <c r="K665" t="s">
        <v>97</v>
      </c>
      <c r="L665" t="s">
        <v>1063</v>
      </c>
      <c r="N665">
        <v>50</v>
      </c>
      <c r="P665">
        <v>-1</v>
      </c>
    </row>
    <row r="666" spans="1:16" ht="20.100000000000001" customHeight="1">
      <c r="A666" t="s">
        <v>1064</v>
      </c>
      <c r="B666">
        <v>1</v>
      </c>
      <c r="C666">
        <f t="shared" si="36"/>
        <v>-1</v>
      </c>
      <c r="D666">
        <f t="shared" si="37"/>
        <v>0.26</v>
      </c>
      <c r="E666">
        <f t="shared" si="38"/>
        <v>-1</v>
      </c>
      <c r="F666">
        <f t="shared" si="39"/>
        <v>-1</v>
      </c>
      <c r="G666">
        <v>-1</v>
      </c>
      <c r="H666">
        <v>-1</v>
      </c>
      <c r="I666">
        <v>2</v>
      </c>
      <c r="K666" t="s">
        <v>97</v>
      </c>
      <c r="L666" t="s">
        <v>1065</v>
      </c>
      <c r="N666">
        <v>76</v>
      </c>
      <c r="P666">
        <v>-1</v>
      </c>
    </row>
    <row r="667" spans="1:16" ht="20.100000000000001" customHeight="1">
      <c r="A667" t="s">
        <v>1066</v>
      </c>
      <c r="B667">
        <v>1</v>
      </c>
      <c r="C667">
        <f t="shared" si="36"/>
        <v>-1</v>
      </c>
      <c r="D667">
        <f t="shared" si="37"/>
        <v>0.18999999999999995</v>
      </c>
      <c r="E667">
        <f t="shared" si="38"/>
        <v>-1</v>
      </c>
      <c r="F667">
        <f t="shared" si="39"/>
        <v>-1</v>
      </c>
      <c r="G667">
        <v>-1</v>
      </c>
      <c r="H667">
        <v>1</v>
      </c>
      <c r="I667">
        <v>2</v>
      </c>
      <c r="K667" t="s">
        <v>97</v>
      </c>
      <c r="L667" t="s">
        <v>20</v>
      </c>
      <c r="N667">
        <v>69</v>
      </c>
      <c r="P667">
        <v>1</v>
      </c>
    </row>
    <row r="668" spans="1:16" ht="20.100000000000001" customHeight="1">
      <c r="A668" t="s">
        <v>1067</v>
      </c>
      <c r="B668">
        <v>-1</v>
      </c>
      <c r="C668">
        <f t="shared" si="36"/>
        <v>0</v>
      </c>
      <c r="D668">
        <f t="shared" si="37"/>
        <v>-2.0000000000000018E-2</v>
      </c>
      <c r="E668">
        <f t="shared" si="38"/>
        <v>-1</v>
      </c>
      <c r="F668">
        <f t="shared" si="39"/>
        <v>-1</v>
      </c>
      <c r="G668">
        <v>-1</v>
      </c>
      <c r="H668">
        <v>1</v>
      </c>
      <c r="I668">
        <v>2</v>
      </c>
      <c r="K668" t="s">
        <v>1030</v>
      </c>
      <c r="L668" t="s">
        <v>20</v>
      </c>
      <c r="N668">
        <v>48</v>
      </c>
      <c r="P668">
        <v>1</v>
      </c>
    </row>
    <row r="669" spans="1:16" ht="20.100000000000001" customHeight="1">
      <c r="A669" t="s">
        <v>1068</v>
      </c>
      <c r="B669">
        <v>1</v>
      </c>
      <c r="C669">
        <f t="shared" si="36"/>
        <v>0</v>
      </c>
      <c r="D669">
        <f t="shared" si="37"/>
        <v>0.18000000000000005</v>
      </c>
      <c r="E669">
        <f t="shared" si="38"/>
        <v>-1</v>
      </c>
      <c r="F669">
        <f t="shared" si="39"/>
        <v>-1</v>
      </c>
      <c r="G669">
        <v>-1</v>
      </c>
      <c r="H669">
        <v>-1</v>
      </c>
      <c r="I669">
        <v>2</v>
      </c>
      <c r="K669" t="s">
        <v>1030</v>
      </c>
      <c r="L669" t="s">
        <v>20</v>
      </c>
      <c r="N669">
        <v>68</v>
      </c>
      <c r="P669">
        <v>-1</v>
      </c>
    </row>
    <row r="670" spans="1:16" ht="20.100000000000001" customHeight="1">
      <c r="A670" t="s">
        <v>1069</v>
      </c>
      <c r="B670">
        <v>1</v>
      </c>
      <c r="C670">
        <f t="shared" si="36"/>
        <v>0</v>
      </c>
      <c r="D670">
        <f t="shared" si="37"/>
        <v>0.24</v>
      </c>
      <c r="E670">
        <f t="shared" si="38"/>
        <v>-1</v>
      </c>
      <c r="F670">
        <f t="shared" si="39"/>
        <v>-1</v>
      </c>
      <c r="G670">
        <v>-1</v>
      </c>
      <c r="H670">
        <v>1</v>
      </c>
      <c r="I670">
        <v>2</v>
      </c>
      <c r="K670" t="s">
        <v>1030</v>
      </c>
      <c r="L670" t="s">
        <v>209</v>
      </c>
      <c r="N670">
        <v>74</v>
      </c>
      <c r="P670">
        <v>1</v>
      </c>
    </row>
    <row r="671" spans="1:16" ht="20.100000000000001" customHeight="1">
      <c r="A671" t="s">
        <v>1070</v>
      </c>
      <c r="B671">
        <v>1</v>
      </c>
      <c r="C671">
        <f t="shared" si="36"/>
        <v>0</v>
      </c>
      <c r="D671">
        <f t="shared" si="37"/>
        <v>0.19999999999999996</v>
      </c>
      <c r="E671">
        <f t="shared" si="38"/>
        <v>-1</v>
      </c>
      <c r="F671">
        <f t="shared" si="39"/>
        <v>-1</v>
      </c>
      <c r="G671">
        <v>1</v>
      </c>
      <c r="H671">
        <v>-1</v>
      </c>
      <c r="I671">
        <v>2</v>
      </c>
      <c r="K671" t="s">
        <v>1030</v>
      </c>
      <c r="L671" t="s">
        <v>1071</v>
      </c>
      <c r="N671">
        <v>70</v>
      </c>
      <c r="P671">
        <v>-1</v>
      </c>
    </row>
    <row r="672" spans="1:16" ht="20.100000000000001" customHeight="1">
      <c r="A672" t="s">
        <v>1072</v>
      </c>
      <c r="B672">
        <v>1</v>
      </c>
      <c r="C672">
        <f t="shared" si="36"/>
        <v>0</v>
      </c>
      <c r="D672">
        <f t="shared" si="37"/>
        <v>0.18000000000000005</v>
      </c>
      <c r="E672">
        <f t="shared" si="38"/>
        <v>-1</v>
      </c>
      <c r="F672">
        <f t="shared" si="39"/>
        <v>-1</v>
      </c>
      <c r="G672">
        <v>1</v>
      </c>
      <c r="H672">
        <v>1</v>
      </c>
      <c r="I672">
        <v>2</v>
      </c>
      <c r="K672" t="s">
        <v>1030</v>
      </c>
      <c r="L672" t="s">
        <v>20</v>
      </c>
      <c r="N672">
        <v>68</v>
      </c>
      <c r="P672">
        <v>1</v>
      </c>
    </row>
    <row r="673" spans="1:16" ht="20.100000000000001" customHeight="1">
      <c r="A673" t="s">
        <v>1073</v>
      </c>
      <c r="B673">
        <v>1</v>
      </c>
      <c r="C673">
        <f t="shared" si="36"/>
        <v>0</v>
      </c>
      <c r="D673">
        <f t="shared" si="37"/>
        <v>0.18000000000000005</v>
      </c>
      <c r="E673">
        <f t="shared" si="38"/>
        <v>-1</v>
      </c>
      <c r="F673">
        <f t="shared" si="39"/>
        <v>-1</v>
      </c>
      <c r="G673">
        <v>1</v>
      </c>
      <c r="H673">
        <v>1</v>
      </c>
      <c r="I673">
        <v>2</v>
      </c>
      <c r="K673" t="s">
        <v>1030</v>
      </c>
      <c r="L673" t="s">
        <v>20</v>
      </c>
      <c r="N673">
        <v>68</v>
      </c>
      <c r="P673">
        <v>1</v>
      </c>
    </row>
    <row r="674" spans="1:16" ht="20.100000000000001" customHeight="1">
      <c r="A674" t="s">
        <v>1074</v>
      </c>
      <c r="B674">
        <v>1</v>
      </c>
      <c r="C674">
        <f t="shared" si="36"/>
        <v>0</v>
      </c>
      <c r="D674">
        <f t="shared" si="37"/>
        <v>0.18000000000000005</v>
      </c>
      <c r="E674">
        <f t="shared" si="38"/>
        <v>-1</v>
      </c>
      <c r="F674">
        <f t="shared" si="39"/>
        <v>-1</v>
      </c>
      <c r="G674">
        <v>1</v>
      </c>
      <c r="H674">
        <v>1</v>
      </c>
      <c r="I674">
        <v>2</v>
      </c>
      <c r="K674" t="s">
        <v>1030</v>
      </c>
      <c r="L674" t="s">
        <v>20</v>
      </c>
      <c r="N674">
        <v>68</v>
      </c>
      <c r="P674">
        <v>1</v>
      </c>
    </row>
    <row r="675" spans="1:16" ht="20.100000000000001" customHeight="1">
      <c r="A675" t="s">
        <v>1075</v>
      </c>
      <c r="B675">
        <v>1</v>
      </c>
      <c r="C675">
        <f t="shared" si="36"/>
        <v>0</v>
      </c>
      <c r="D675">
        <f t="shared" si="37"/>
        <v>0.18000000000000005</v>
      </c>
      <c r="E675">
        <f t="shared" si="38"/>
        <v>-1</v>
      </c>
      <c r="F675">
        <f t="shared" si="39"/>
        <v>-1</v>
      </c>
      <c r="G675">
        <v>1</v>
      </c>
      <c r="H675">
        <v>-1</v>
      </c>
      <c r="I675">
        <v>2</v>
      </c>
      <c r="K675" t="s">
        <v>1030</v>
      </c>
      <c r="L675" t="s">
        <v>1076</v>
      </c>
      <c r="N675">
        <v>68</v>
      </c>
      <c r="P675">
        <v>-1</v>
      </c>
    </row>
    <row r="676" spans="1:16" ht="20.100000000000001" customHeight="1">
      <c r="A676" t="s">
        <v>1077</v>
      </c>
      <c r="B676">
        <v>1</v>
      </c>
      <c r="C676">
        <f t="shared" si="36"/>
        <v>0</v>
      </c>
      <c r="D676">
        <f t="shared" si="37"/>
        <v>7.999999999999996E-2</v>
      </c>
      <c r="E676">
        <f t="shared" si="38"/>
        <v>-1</v>
      </c>
      <c r="F676">
        <f t="shared" si="39"/>
        <v>-1</v>
      </c>
      <c r="G676">
        <v>1</v>
      </c>
      <c r="H676">
        <v>-1</v>
      </c>
      <c r="I676">
        <v>1</v>
      </c>
      <c r="K676" t="s">
        <v>1030</v>
      </c>
      <c r="L676" t="s">
        <v>1078</v>
      </c>
      <c r="N676">
        <v>58</v>
      </c>
      <c r="P676">
        <v>-1</v>
      </c>
    </row>
    <row r="677" spans="1:16" ht="20.100000000000001" customHeight="1">
      <c r="A677" t="s">
        <v>1079</v>
      </c>
      <c r="B677">
        <v>1</v>
      </c>
      <c r="C677">
        <f t="shared" si="36"/>
        <v>1</v>
      </c>
      <c r="D677">
        <f t="shared" si="37"/>
        <v>0.18999999999999995</v>
      </c>
      <c r="E677">
        <f t="shared" si="38"/>
        <v>-1</v>
      </c>
      <c r="F677">
        <f t="shared" si="39"/>
        <v>-1</v>
      </c>
      <c r="G677">
        <v>1</v>
      </c>
      <c r="H677">
        <v>-1</v>
      </c>
      <c r="I677">
        <v>2</v>
      </c>
      <c r="K677" t="s">
        <v>9</v>
      </c>
      <c r="L677" t="s">
        <v>209</v>
      </c>
      <c r="N677">
        <v>69</v>
      </c>
      <c r="P677">
        <v>-1</v>
      </c>
    </row>
    <row r="678" spans="1:16" ht="20.100000000000001" customHeight="1">
      <c r="A678" t="s">
        <v>1080</v>
      </c>
      <c r="B678">
        <v>1</v>
      </c>
      <c r="C678">
        <f t="shared" si="36"/>
        <v>0</v>
      </c>
      <c r="D678">
        <f t="shared" si="37"/>
        <v>0.21999999999999997</v>
      </c>
      <c r="E678">
        <f t="shared" si="38"/>
        <v>-1</v>
      </c>
      <c r="F678">
        <f t="shared" si="39"/>
        <v>-1</v>
      </c>
      <c r="G678">
        <v>-1</v>
      </c>
      <c r="H678">
        <v>-1</v>
      </c>
      <c r="I678">
        <v>2</v>
      </c>
      <c r="K678" t="s">
        <v>1030</v>
      </c>
      <c r="L678" t="s">
        <v>20</v>
      </c>
      <c r="N678">
        <v>72</v>
      </c>
      <c r="P678">
        <v>-1</v>
      </c>
    </row>
    <row r="679" spans="1:16" ht="20.100000000000001" customHeight="1">
      <c r="A679" t="s">
        <v>1081</v>
      </c>
      <c r="B679">
        <v>1</v>
      </c>
      <c r="C679">
        <f t="shared" si="36"/>
        <v>0</v>
      </c>
      <c r="D679">
        <f t="shared" si="37"/>
        <v>8.9999999999999969E-2</v>
      </c>
      <c r="E679">
        <f t="shared" si="38"/>
        <v>-1</v>
      </c>
      <c r="F679">
        <f t="shared" si="39"/>
        <v>-1</v>
      </c>
      <c r="G679">
        <v>-1</v>
      </c>
      <c r="H679">
        <v>-1</v>
      </c>
      <c r="I679">
        <v>2</v>
      </c>
      <c r="K679" t="s">
        <v>1030</v>
      </c>
      <c r="L679" t="s">
        <v>20</v>
      </c>
      <c r="N679">
        <v>59</v>
      </c>
      <c r="P679">
        <v>-1</v>
      </c>
    </row>
    <row r="680" spans="1:16" ht="20.100000000000001" customHeight="1">
      <c r="A680" t="s">
        <v>1082</v>
      </c>
      <c r="B680">
        <v>1</v>
      </c>
      <c r="C680">
        <f t="shared" si="36"/>
        <v>-1</v>
      </c>
      <c r="D680">
        <f t="shared" si="37"/>
        <v>0.19999999999999996</v>
      </c>
      <c r="E680">
        <f t="shared" si="38"/>
        <v>-1</v>
      </c>
      <c r="F680">
        <f t="shared" si="39"/>
        <v>-1</v>
      </c>
      <c r="G680">
        <v>-1</v>
      </c>
      <c r="H680">
        <v>-1</v>
      </c>
      <c r="I680">
        <v>2</v>
      </c>
      <c r="K680" t="s">
        <v>97</v>
      </c>
      <c r="L680" t="s">
        <v>20</v>
      </c>
      <c r="N680">
        <v>70</v>
      </c>
      <c r="P680">
        <v>-1</v>
      </c>
    </row>
    <row r="681" spans="1:16" ht="20.100000000000001" customHeight="1">
      <c r="A681" t="s">
        <v>1083</v>
      </c>
      <c r="B681">
        <v>1</v>
      </c>
      <c r="C681">
        <f t="shared" si="36"/>
        <v>0</v>
      </c>
      <c r="D681">
        <f t="shared" si="37"/>
        <v>0.19999999999999996</v>
      </c>
      <c r="E681">
        <f t="shared" si="38"/>
        <v>-1</v>
      </c>
      <c r="F681">
        <f t="shared" si="39"/>
        <v>-1</v>
      </c>
      <c r="G681">
        <v>1</v>
      </c>
      <c r="H681">
        <v>1</v>
      </c>
      <c r="I681">
        <v>2</v>
      </c>
      <c r="K681" t="s">
        <v>1030</v>
      </c>
      <c r="L681" t="s">
        <v>1084</v>
      </c>
      <c r="N681">
        <v>70</v>
      </c>
      <c r="P681">
        <v>1</v>
      </c>
    </row>
    <row r="682" spans="1:16" ht="20.100000000000001" customHeight="1">
      <c r="A682" t="s">
        <v>1085</v>
      </c>
      <c r="B682">
        <v>1</v>
      </c>
      <c r="C682">
        <f t="shared" si="36"/>
        <v>0</v>
      </c>
      <c r="D682">
        <f t="shared" si="37"/>
        <v>0.19999999999999996</v>
      </c>
      <c r="E682">
        <f t="shared" si="38"/>
        <v>-1</v>
      </c>
      <c r="F682">
        <f t="shared" si="39"/>
        <v>-1</v>
      </c>
      <c r="G682">
        <v>1</v>
      </c>
      <c r="H682">
        <v>1</v>
      </c>
      <c r="I682">
        <v>2</v>
      </c>
      <c r="K682" t="s">
        <v>1030</v>
      </c>
      <c r="L682" t="s">
        <v>1084</v>
      </c>
      <c r="N682">
        <v>70</v>
      </c>
      <c r="P682">
        <v>1</v>
      </c>
    </row>
    <row r="683" spans="1:16" ht="20.100000000000001" customHeight="1">
      <c r="A683" t="s">
        <v>1086</v>
      </c>
      <c r="B683">
        <v>1</v>
      </c>
      <c r="C683">
        <f t="shared" si="36"/>
        <v>0</v>
      </c>
      <c r="D683">
        <f t="shared" si="37"/>
        <v>0.19999999999999996</v>
      </c>
      <c r="E683">
        <f t="shared" si="38"/>
        <v>-1</v>
      </c>
      <c r="F683">
        <f t="shared" si="39"/>
        <v>-1</v>
      </c>
      <c r="G683">
        <v>1</v>
      </c>
      <c r="H683">
        <v>1</v>
      </c>
      <c r="I683">
        <v>2</v>
      </c>
      <c r="K683" t="s">
        <v>1030</v>
      </c>
      <c r="L683" t="s">
        <v>1084</v>
      </c>
      <c r="N683">
        <v>70</v>
      </c>
      <c r="P683">
        <v>1</v>
      </c>
    </row>
    <row r="684" spans="1:16" ht="20.100000000000001" customHeight="1">
      <c r="A684" t="s">
        <v>1087</v>
      </c>
      <c r="B684">
        <v>-1</v>
      </c>
      <c r="C684">
        <f t="shared" si="36"/>
        <v>0</v>
      </c>
      <c r="D684">
        <f t="shared" si="37"/>
        <v>4.0000000000000036E-2</v>
      </c>
      <c r="E684">
        <f t="shared" si="38"/>
        <v>-1</v>
      </c>
      <c r="F684">
        <f t="shared" si="39"/>
        <v>-1</v>
      </c>
      <c r="G684">
        <v>-1</v>
      </c>
      <c r="H684">
        <v>-1</v>
      </c>
      <c r="I684">
        <v>1</v>
      </c>
      <c r="K684" t="s">
        <v>1030</v>
      </c>
      <c r="L684" t="s">
        <v>1088</v>
      </c>
      <c r="N684">
        <v>54</v>
      </c>
      <c r="P684">
        <v>-1</v>
      </c>
    </row>
    <row r="685" spans="1:16" ht="20.100000000000001" customHeight="1">
      <c r="A685" t="s">
        <v>1089</v>
      </c>
      <c r="B685">
        <v>-1</v>
      </c>
      <c r="C685">
        <f t="shared" si="36"/>
        <v>-1</v>
      </c>
      <c r="D685">
        <f t="shared" si="37"/>
        <v>0.10999999999999999</v>
      </c>
      <c r="E685">
        <f t="shared" si="38"/>
        <v>-1</v>
      </c>
      <c r="F685">
        <f t="shared" si="39"/>
        <v>-1</v>
      </c>
      <c r="G685">
        <v>1</v>
      </c>
      <c r="H685">
        <v>1</v>
      </c>
      <c r="I685">
        <v>2</v>
      </c>
      <c r="K685" t="s">
        <v>97</v>
      </c>
      <c r="L685" t="s">
        <v>1090</v>
      </c>
      <c r="N685">
        <v>61</v>
      </c>
      <c r="P685">
        <v>1</v>
      </c>
    </row>
    <row r="686" spans="1:16" ht="20.100000000000001" customHeight="1">
      <c r="A686" t="s">
        <v>1091</v>
      </c>
      <c r="B686">
        <v>-1</v>
      </c>
      <c r="C686">
        <f t="shared" si="36"/>
        <v>-1</v>
      </c>
      <c r="D686">
        <f t="shared" si="37"/>
        <v>0.10999999999999999</v>
      </c>
      <c r="E686">
        <f t="shared" si="38"/>
        <v>-1</v>
      </c>
      <c r="F686">
        <f t="shared" si="39"/>
        <v>-1</v>
      </c>
      <c r="G686">
        <v>1</v>
      </c>
      <c r="H686">
        <v>1</v>
      </c>
      <c r="I686">
        <v>2</v>
      </c>
      <c r="K686" t="s">
        <v>97</v>
      </c>
      <c r="L686" t="s">
        <v>1090</v>
      </c>
      <c r="N686">
        <v>61</v>
      </c>
      <c r="P686">
        <v>1</v>
      </c>
    </row>
    <row r="687" spans="1:16" ht="20.100000000000001" customHeight="1">
      <c r="A687" t="s">
        <v>1092</v>
      </c>
      <c r="B687">
        <v>1</v>
      </c>
      <c r="C687">
        <f t="shared" si="36"/>
        <v>-1</v>
      </c>
      <c r="D687">
        <f t="shared" si="37"/>
        <v>0.16000000000000003</v>
      </c>
      <c r="E687">
        <f t="shared" si="38"/>
        <v>-1</v>
      </c>
      <c r="F687">
        <f t="shared" si="39"/>
        <v>-1</v>
      </c>
      <c r="G687">
        <v>-1</v>
      </c>
      <c r="H687">
        <v>-1</v>
      </c>
      <c r="I687">
        <v>2</v>
      </c>
      <c r="K687" t="s">
        <v>97</v>
      </c>
      <c r="L687" t="s">
        <v>20</v>
      </c>
      <c r="N687">
        <v>66</v>
      </c>
      <c r="P687">
        <v>-1</v>
      </c>
    </row>
    <row r="688" spans="1:16" ht="20.100000000000001" customHeight="1">
      <c r="A688" t="s">
        <v>1093</v>
      </c>
      <c r="B688">
        <v>-1</v>
      </c>
      <c r="C688">
        <f t="shared" si="36"/>
        <v>0</v>
      </c>
      <c r="D688">
        <f t="shared" si="37"/>
        <v>0.14000000000000001</v>
      </c>
      <c r="E688">
        <f t="shared" si="38"/>
        <v>-1</v>
      </c>
      <c r="F688">
        <f t="shared" si="39"/>
        <v>-1</v>
      </c>
      <c r="G688">
        <v>1</v>
      </c>
      <c r="H688">
        <v>-1</v>
      </c>
      <c r="I688">
        <v>2</v>
      </c>
      <c r="K688" t="s">
        <v>1030</v>
      </c>
      <c r="L688" t="s">
        <v>20</v>
      </c>
      <c r="N688">
        <v>64</v>
      </c>
      <c r="P688">
        <v>-1</v>
      </c>
    </row>
    <row r="689" spans="1:16" ht="20.100000000000001" customHeight="1">
      <c r="A689" t="s">
        <v>1094</v>
      </c>
      <c r="B689">
        <v>1</v>
      </c>
      <c r="C689">
        <f t="shared" si="36"/>
        <v>-1</v>
      </c>
      <c r="D689">
        <f t="shared" si="37"/>
        <v>0.19999999999999996</v>
      </c>
      <c r="E689">
        <f t="shared" si="38"/>
        <v>-1</v>
      </c>
      <c r="F689">
        <f t="shared" si="39"/>
        <v>-1</v>
      </c>
      <c r="G689">
        <v>-1</v>
      </c>
      <c r="H689">
        <v>-1</v>
      </c>
      <c r="I689">
        <v>2</v>
      </c>
      <c r="K689" t="s">
        <v>97</v>
      </c>
      <c r="L689" t="s">
        <v>209</v>
      </c>
      <c r="N689">
        <v>70</v>
      </c>
      <c r="P689">
        <v>-1</v>
      </c>
    </row>
    <row r="690" spans="1:16" ht="20.100000000000001" customHeight="1">
      <c r="A690" t="s">
        <v>1095</v>
      </c>
      <c r="B690">
        <v>1</v>
      </c>
      <c r="C690">
        <f t="shared" si="36"/>
        <v>-1</v>
      </c>
      <c r="D690">
        <f t="shared" si="37"/>
        <v>0.21999999999999997</v>
      </c>
      <c r="E690">
        <f t="shared" si="38"/>
        <v>-1</v>
      </c>
      <c r="F690">
        <f t="shared" si="39"/>
        <v>-1</v>
      </c>
      <c r="G690">
        <v>1</v>
      </c>
      <c r="H690">
        <v>1</v>
      </c>
      <c r="I690">
        <v>2</v>
      </c>
      <c r="K690" t="s">
        <v>97</v>
      </c>
      <c r="L690" t="s">
        <v>1028</v>
      </c>
      <c r="N690">
        <v>72</v>
      </c>
      <c r="P690">
        <v>1</v>
      </c>
    </row>
    <row r="691" spans="1:16" ht="20.100000000000001" customHeight="1">
      <c r="A691" t="s">
        <v>1096</v>
      </c>
      <c r="B691">
        <v>1</v>
      </c>
      <c r="C691">
        <f t="shared" si="36"/>
        <v>-1</v>
      </c>
      <c r="D691">
        <f t="shared" si="37"/>
        <v>0.21999999999999997</v>
      </c>
      <c r="E691">
        <f t="shared" si="38"/>
        <v>-1</v>
      </c>
      <c r="F691">
        <f t="shared" si="39"/>
        <v>-1</v>
      </c>
      <c r="G691">
        <v>-1</v>
      </c>
      <c r="H691">
        <v>1</v>
      </c>
      <c r="I691">
        <v>2</v>
      </c>
      <c r="K691" t="s">
        <v>97</v>
      </c>
      <c r="L691" t="s">
        <v>209</v>
      </c>
      <c r="N691">
        <v>72</v>
      </c>
      <c r="P691">
        <v>1</v>
      </c>
    </row>
    <row r="692" spans="1:16" ht="20.100000000000001" customHeight="1">
      <c r="A692" t="s">
        <v>1097</v>
      </c>
      <c r="B692">
        <v>1</v>
      </c>
      <c r="C692">
        <f t="shared" si="36"/>
        <v>-1</v>
      </c>
      <c r="D692">
        <f t="shared" si="37"/>
        <v>0.18000000000000005</v>
      </c>
      <c r="E692">
        <f t="shared" si="38"/>
        <v>-1</v>
      </c>
      <c r="F692">
        <f t="shared" si="39"/>
        <v>-1</v>
      </c>
      <c r="G692">
        <v>-1</v>
      </c>
      <c r="H692">
        <v>-1</v>
      </c>
      <c r="I692">
        <v>2</v>
      </c>
      <c r="K692" t="s">
        <v>97</v>
      </c>
      <c r="L692" t="s">
        <v>209</v>
      </c>
      <c r="N692">
        <v>68</v>
      </c>
      <c r="P692">
        <v>-1</v>
      </c>
    </row>
    <row r="693" spans="1:16" ht="20.100000000000001" customHeight="1">
      <c r="A693" t="s">
        <v>1098</v>
      </c>
      <c r="B693">
        <v>1</v>
      </c>
      <c r="C693">
        <f t="shared" si="36"/>
        <v>0</v>
      </c>
      <c r="D693">
        <f t="shared" si="37"/>
        <v>0.18000000000000005</v>
      </c>
      <c r="E693">
        <f t="shared" si="38"/>
        <v>-1</v>
      </c>
      <c r="F693">
        <f t="shared" si="39"/>
        <v>-1</v>
      </c>
      <c r="G693">
        <v>1</v>
      </c>
      <c r="H693">
        <v>-1</v>
      </c>
      <c r="I693">
        <v>2</v>
      </c>
      <c r="K693" t="s">
        <v>1030</v>
      </c>
      <c r="L693" t="s">
        <v>1099</v>
      </c>
      <c r="N693">
        <v>68</v>
      </c>
      <c r="P693">
        <v>-1</v>
      </c>
    </row>
    <row r="694" spans="1:16" ht="20.100000000000001" customHeight="1">
      <c r="A694" t="s">
        <v>1100</v>
      </c>
      <c r="B694">
        <v>1</v>
      </c>
      <c r="C694">
        <f t="shared" si="36"/>
        <v>0</v>
      </c>
      <c r="D694">
        <f t="shared" si="37"/>
        <v>0.18000000000000005</v>
      </c>
      <c r="E694">
        <f t="shared" si="38"/>
        <v>-1</v>
      </c>
      <c r="F694">
        <f t="shared" si="39"/>
        <v>-1</v>
      </c>
      <c r="G694">
        <v>1</v>
      </c>
      <c r="H694">
        <v>1</v>
      </c>
      <c r="I694">
        <v>2</v>
      </c>
      <c r="K694" t="s">
        <v>1030</v>
      </c>
      <c r="L694" t="s">
        <v>20</v>
      </c>
      <c r="N694">
        <v>68</v>
      </c>
      <c r="P694">
        <v>1</v>
      </c>
    </row>
    <row r="695" spans="1:16" ht="20.100000000000001" customHeight="1">
      <c r="A695" t="s">
        <v>1101</v>
      </c>
      <c r="B695">
        <v>1</v>
      </c>
      <c r="C695">
        <f t="shared" si="36"/>
        <v>-1</v>
      </c>
      <c r="D695">
        <f t="shared" si="37"/>
        <v>6.0000000000000053E-2</v>
      </c>
      <c r="E695">
        <f t="shared" si="38"/>
        <v>-1</v>
      </c>
      <c r="F695">
        <f t="shared" si="39"/>
        <v>-1</v>
      </c>
      <c r="G695">
        <v>1</v>
      </c>
      <c r="H695">
        <v>-1</v>
      </c>
      <c r="I695">
        <v>1</v>
      </c>
      <c r="K695" t="s">
        <v>97</v>
      </c>
      <c r="L695" t="s">
        <v>1102</v>
      </c>
      <c r="N695">
        <v>56</v>
      </c>
      <c r="P695">
        <v>-1</v>
      </c>
    </row>
    <row r="696" spans="1:16" ht="20.100000000000001" customHeight="1">
      <c r="A696" t="s">
        <v>1103</v>
      </c>
      <c r="B696">
        <v>1</v>
      </c>
      <c r="C696">
        <f t="shared" si="36"/>
        <v>0</v>
      </c>
      <c r="D696">
        <f t="shared" si="37"/>
        <v>0.19999999999999996</v>
      </c>
      <c r="E696">
        <f t="shared" si="38"/>
        <v>-1</v>
      </c>
      <c r="F696">
        <f t="shared" si="39"/>
        <v>-1</v>
      </c>
      <c r="G696">
        <v>1</v>
      </c>
      <c r="H696">
        <v>-1</v>
      </c>
      <c r="I696">
        <v>1</v>
      </c>
      <c r="K696" t="s">
        <v>1030</v>
      </c>
      <c r="L696" t="s">
        <v>1104</v>
      </c>
      <c r="N696">
        <v>70</v>
      </c>
      <c r="P696">
        <v>-1</v>
      </c>
    </row>
    <row r="697" spans="1:16" ht="20.100000000000001" customHeight="1">
      <c r="A697" t="s">
        <v>1105</v>
      </c>
      <c r="B697">
        <v>1</v>
      </c>
      <c r="C697">
        <f t="shared" si="36"/>
        <v>0</v>
      </c>
      <c r="D697">
        <f t="shared" si="37"/>
        <v>0.19999999999999996</v>
      </c>
      <c r="E697">
        <f t="shared" si="38"/>
        <v>-1</v>
      </c>
      <c r="F697">
        <f t="shared" si="39"/>
        <v>-1</v>
      </c>
      <c r="G697">
        <v>1</v>
      </c>
      <c r="H697">
        <v>-1</v>
      </c>
      <c r="I697">
        <v>1</v>
      </c>
      <c r="K697" t="s">
        <v>1030</v>
      </c>
      <c r="L697" t="s">
        <v>1104</v>
      </c>
      <c r="N697">
        <v>70</v>
      </c>
      <c r="P697">
        <v>-1</v>
      </c>
    </row>
    <row r="698" spans="1:16" ht="20.100000000000001" customHeight="1">
      <c r="A698" t="s">
        <v>1106</v>
      </c>
      <c r="B698">
        <v>1</v>
      </c>
      <c r="C698">
        <f t="shared" si="36"/>
        <v>0</v>
      </c>
      <c r="D698">
        <f t="shared" si="37"/>
        <v>0.19999999999999996</v>
      </c>
      <c r="E698">
        <f t="shared" si="38"/>
        <v>-1</v>
      </c>
      <c r="F698">
        <f t="shared" si="39"/>
        <v>-1</v>
      </c>
      <c r="G698">
        <v>1</v>
      </c>
      <c r="H698">
        <v>-1</v>
      </c>
      <c r="I698">
        <v>1</v>
      </c>
      <c r="K698" t="s">
        <v>1030</v>
      </c>
      <c r="L698" t="s">
        <v>1104</v>
      </c>
      <c r="N698">
        <v>70</v>
      </c>
      <c r="P698">
        <v>-1</v>
      </c>
    </row>
    <row r="699" spans="1:16" ht="20.100000000000001" customHeight="1">
      <c r="A699" t="s">
        <v>1107</v>
      </c>
      <c r="B699">
        <v>1</v>
      </c>
      <c r="C699">
        <f t="shared" si="36"/>
        <v>-1</v>
      </c>
      <c r="D699">
        <f t="shared" si="37"/>
        <v>0.26</v>
      </c>
      <c r="E699">
        <f t="shared" si="38"/>
        <v>-1</v>
      </c>
      <c r="F699">
        <f t="shared" si="39"/>
        <v>-1</v>
      </c>
      <c r="G699">
        <v>1</v>
      </c>
      <c r="H699">
        <v>-1</v>
      </c>
      <c r="I699">
        <v>2</v>
      </c>
      <c r="K699" t="s">
        <v>97</v>
      </c>
      <c r="L699" t="s">
        <v>20</v>
      </c>
      <c r="N699">
        <v>76</v>
      </c>
      <c r="P699">
        <v>-1</v>
      </c>
    </row>
    <row r="700" spans="1:16" ht="20.100000000000001" customHeight="1">
      <c r="A700" t="s">
        <v>1108</v>
      </c>
      <c r="B700">
        <v>1</v>
      </c>
      <c r="C700">
        <f t="shared" si="36"/>
        <v>1</v>
      </c>
      <c r="D700">
        <f t="shared" si="37"/>
        <v>0.19999999999999996</v>
      </c>
      <c r="E700">
        <f t="shared" si="38"/>
        <v>-1</v>
      </c>
      <c r="F700">
        <f t="shared" si="39"/>
        <v>-1</v>
      </c>
      <c r="G700">
        <v>-1</v>
      </c>
      <c r="H700">
        <v>-1</v>
      </c>
      <c r="I700">
        <v>2</v>
      </c>
      <c r="K700" t="s">
        <v>82</v>
      </c>
      <c r="L700" t="s">
        <v>209</v>
      </c>
      <c r="N700">
        <v>70</v>
      </c>
      <c r="P700">
        <v>-1</v>
      </c>
    </row>
    <row r="701" spans="1:16" ht="20.100000000000001" customHeight="1">
      <c r="A701" t="s">
        <v>1109</v>
      </c>
      <c r="B701">
        <v>1</v>
      </c>
      <c r="C701">
        <f t="shared" si="36"/>
        <v>-1</v>
      </c>
      <c r="D701">
        <f t="shared" si="37"/>
        <v>0.25</v>
      </c>
      <c r="E701">
        <f t="shared" si="38"/>
        <v>-1</v>
      </c>
      <c r="F701">
        <f t="shared" si="39"/>
        <v>-1</v>
      </c>
      <c r="G701">
        <v>1</v>
      </c>
      <c r="H701">
        <v>-1</v>
      </c>
      <c r="I701">
        <v>2</v>
      </c>
      <c r="K701" t="s">
        <v>97</v>
      </c>
      <c r="L701" t="s">
        <v>20</v>
      </c>
      <c r="N701">
        <v>75</v>
      </c>
      <c r="P701">
        <v>-1</v>
      </c>
    </row>
    <row r="702" spans="1:16" ht="20.100000000000001" customHeight="1">
      <c r="A702" t="s">
        <v>1110</v>
      </c>
      <c r="B702">
        <v>1</v>
      </c>
      <c r="C702">
        <f t="shared" si="36"/>
        <v>-1</v>
      </c>
      <c r="D702">
        <f t="shared" si="37"/>
        <v>0.18999999999999995</v>
      </c>
      <c r="E702">
        <f t="shared" si="38"/>
        <v>-1</v>
      </c>
      <c r="F702">
        <f t="shared" si="39"/>
        <v>-1</v>
      </c>
      <c r="G702">
        <v>1</v>
      </c>
      <c r="H702">
        <v>-1</v>
      </c>
      <c r="I702">
        <v>2</v>
      </c>
      <c r="K702" t="s">
        <v>97</v>
      </c>
      <c r="L702" t="s">
        <v>209</v>
      </c>
      <c r="N702">
        <v>69</v>
      </c>
      <c r="P702">
        <v>-1</v>
      </c>
    </row>
    <row r="703" spans="1:16" ht="20.100000000000001" customHeight="1">
      <c r="A703" t="s">
        <v>1111</v>
      </c>
      <c r="B703">
        <v>1</v>
      </c>
      <c r="C703">
        <f t="shared" si="36"/>
        <v>-1</v>
      </c>
      <c r="D703">
        <f t="shared" si="37"/>
        <v>0.31000000000000005</v>
      </c>
      <c r="E703">
        <f t="shared" si="38"/>
        <v>-1</v>
      </c>
      <c r="F703">
        <f t="shared" si="39"/>
        <v>-1</v>
      </c>
      <c r="G703">
        <v>1</v>
      </c>
      <c r="H703">
        <v>1</v>
      </c>
      <c r="I703">
        <v>2</v>
      </c>
      <c r="K703" t="s">
        <v>97</v>
      </c>
      <c r="L703" t="s">
        <v>1112</v>
      </c>
      <c r="N703">
        <v>81</v>
      </c>
      <c r="P703">
        <v>1</v>
      </c>
    </row>
    <row r="704" spans="1:16" ht="20.100000000000001" customHeight="1">
      <c r="A704" t="s">
        <v>1113</v>
      </c>
      <c r="B704">
        <v>1</v>
      </c>
      <c r="C704">
        <f t="shared" si="36"/>
        <v>-1</v>
      </c>
      <c r="D704">
        <f t="shared" si="37"/>
        <v>0.31000000000000005</v>
      </c>
      <c r="E704">
        <f t="shared" si="38"/>
        <v>-1</v>
      </c>
      <c r="F704">
        <f t="shared" si="39"/>
        <v>-1</v>
      </c>
      <c r="G704">
        <v>1</v>
      </c>
      <c r="H704">
        <v>1</v>
      </c>
      <c r="I704">
        <v>2</v>
      </c>
      <c r="K704" t="s">
        <v>97</v>
      </c>
      <c r="L704" t="s">
        <v>1112</v>
      </c>
      <c r="N704">
        <v>81</v>
      </c>
      <c r="P704">
        <v>1</v>
      </c>
    </row>
    <row r="705" spans="1:16" ht="20.100000000000001" customHeight="1">
      <c r="A705" t="s">
        <v>1114</v>
      </c>
      <c r="B705">
        <v>1</v>
      </c>
      <c r="C705">
        <f t="shared" si="36"/>
        <v>-1</v>
      </c>
      <c r="D705">
        <f t="shared" si="37"/>
        <v>0.31000000000000005</v>
      </c>
      <c r="E705">
        <f t="shared" si="38"/>
        <v>-1</v>
      </c>
      <c r="F705">
        <f t="shared" si="39"/>
        <v>-1</v>
      </c>
      <c r="G705">
        <v>1</v>
      </c>
      <c r="H705">
        <v>1</v>
      </c>
      <c r="I705">
        <v>2</v>
      </c>
      <c r="K705" t="s">
        <v>97</v>
      </c>
      <c r="L705" t="s">
        <v>1112</v>
      </c>
      <c r="N705">
        <v>81</v>
      </c>
      <c r="P705">
        <v>1</v>
      </c>
    </row>
    <row r="706" spans="1:16" ht="20.100000000000001" customHeight="1">
      <c r="A706" t="s">
        <v>1115</v>
      </c>
      <c r="B706">
        <v>1</v>
      </c>
      <c r="C706">
        <f t="shared" si="36"/>
        <v>0</v>
      </c>
      <c r="D706">
        <f t="shared" si="37"/>
        <v>7.999999999999996E-2</v>
      </c>
      <c r="E706">
        <f t="shared" si="38"/>
        <v>-1</v>
      </c>
      <c r="F706">
        <f t="shared" si="39"/>
        <v>-1</v>
      </c>
      <c r="G706">
        <v>-1</v>
      </c>
      <c r="H706">
        <v>1</v>
      </c>
      <c r="I706">
        <v>2</v>
      </c>
      <c r="K706" t="s">
        <v>1030</v>
      </c>
      <c r="L706" t="s">
        <v>20</v>
      </c>
      <c r="N706">
        <v>58</v>
      </c>
      <c r="P706">
        <v>1</v>
      </c>
    </row>
    <row r="707" spans="1:16" ht="20.100000000000001" customHeight="1">
      <c r="A707" t="s">
        <v>1116</v>
      </c>
      <c r="B707">
        <v>-1</v>
      </c>
      <c r="C707">
        <f t="shared" ref="C707:C770" si="40">IF(K707="White",-1,IF(OR(K707="Black or African American", K707="black"),0, 1))</f>
        <v>-1</v>
      </c>
      <c r="D707">
        <f t="shared" ref="D707:D770" si="41">(N707/100)-0.5</f>
        <v>3.0000000000000027E-2</v>
      </c>
      <c r="E707">
        <f t="shared" ref="E707:E770" si="42">IF(OR(ISNUMBER(SEARCH("cancer", M707)), ISNUMBER(SEARCH("oma", M707)), ISNUMBER(SEARCH("malignant", M707)), ISNUMBER(SEARCH("metastat", M707)), ISNUMBER(SEARCH("ca", M707))), 1, -1)</f>
        <v>-1</v>
      </c>
      <c r="F707">
        <f t="shared" ref="F707:F770" si="43">IF(OR(ISNUMBER(SEARCH("smoking", M707)), ISNUMBER(SEARCH("smoker", M707)), ISNUMBER(SEARCH("smok", M707))), 1, -1)</f>
        <v>-1</v>
      </c>
      <c r="G707">
        <v>1</v>
      </c>
      <c r="H707">
        <v>-1</v>
      </c>
      <c r="I707">
        <v>2</v>
      </c>
      <c r="K707" t="s">
        <v>97</v>
      </c>
      <c r="L707" t="s">
        <v>1117</v>
      </c>
      <c r="N707">
        <v>53</v>
      </c>
      <c r="P707">
        <v>-1</v>
      </c>
    </row>
    <row r="708" spans="1:16" ht="20.100000000000001" customHeight="1">
      <c r="A708" t="s">
        <v>1118</v>
      </c>
      <c r="B708">
        <v>-1</v>
      </c>
      <c r="C708">
        <f t="shared" si="40"/>
        <v>-1</v>
      </c>
      <c r="D708">
        <f t="shared" si="41"/>
        <v>3.0000000000000027E-2</v>
      </c>
      <c r="E708">
        <f t="shared" si="42"/>
        <v>-1</v>
      </c>
      <c r="F708">
        <f t="shared" si="43"/>
        <v>-1</v>
      </c>
      <c r="G708">
        <v>1</v>
      </c>
      <c r="H708">
        <v>-1</v>
      </c>
      <c r="I708">
        <v>2</v>
      </c>
      <c r="K708" t="s">
        <v>97</v>
      </c>
      <c r="L708" t="s">
        <v>1117</v>
      </c>
      <c r="N708">
        <v>53</v>
      </c>
      <c r="P708">
        <v>-1</v>
      </c>
    </row>
    <row r="709" spans="1:16" ht="20.100000000000001" customHeight="1">
      <c r="A709" t="s">
        <v>1119</v>
      </c>
      <c r="B709">
        <v>-1</v>
      </c>
      <c r="C709">
        <f t="shared" si="40"/>
        <v>-1</v>
      </c>
      <c r="D709">
        <f t="shared" si="41"/>
        <v>3.0000000000000027E-2</v>
      </c>
      <c r="E709">
        <f t="shared" si="42"/>
        <v>-1</v>
      </c>
      <c r="F709">
        <f t="shared" si="43"/>
        <v>-1</v>
      </c>
      <c r="G709">
        <v>1</v>
      </c>
      <c r="H709">
        <v>-1</v>
      </c>
      <c r="I709">
        <v>2</v>
      </c>
      <c r="K709" t="s">
        <v>97</v>
      </c>
      <c r="L709" t="s">
        <v>1117</v>
      </c>
      <c r="N709">
        <v>53</v>
      </c>
      <c r="P709">
        <v>-1</v>
      </c>
    </row>
    <row r="710" spans="1:16" ht="20.100000000000001" customHeight="1">
      <c r="A710" t="s">
        <v>1120</v>
      </c>
      <c r="B710">
        <v>-1</v>
      </c>
      <c r="C710">
        <f t="shared" si="40"/>
        <v>-1</v>
      </c>
      <c r="D710">
        <f t="shared" si="41"/>
        <v>3.0000000000000027E-2</v>
      </c>
      <c r="E710">
        <f t="shared" si="42"/>
        <v>-1</v>
      </c>
      <c r="F710">
        <f t="shared" si="43"/>
        <v>-1</v>
      </c>
      <c r="G710">
        <v>1</v>
      </c>
      <c r="H710">
        <v>-1</v>
      </c>
      <c r="I710">
        <v>2</v>
      </c>
      <c r="K710" t="s">
        <v>97</v>
      </c>
      <c r="L710" t="s">
        <v>1117</v>
      </c>
      <c r="N710">
        <v>53</v>
      </c>
      <c r="P710">
        <v>-1</v>
      </c>
    </row>
    <row r="711" spans="1:16" ht="20.100000000000001" customHeight="1">
      <c r="A711" t="s">
        <v>1121</v>
      </c>
      <c r="B711">
        <v>-1</v>
      </c>
      <c r="C711">
        <f t="shared" si="40"/>
        <v>-1</v>
      </c>
      <c r="D711">
        <f t="shared" si="41"/>
        <v>3.0000000000000027E-2</v>
      </c>
      <c r="E711">
        <f t="shared" si="42"/>
        <v>-1</v>
      </c>
      <c r="F711">
        <f t="shared" si="43"/>
        <v>-1</v>
      </c>
      <c r="G711">
        <v>1</v>
      </c>
      <c r="H711">
        <v>-1</v>
      </c>
      <c r="I711">
        <v>2</v>
      </c>
      <c r="K711" t="s">
        <v>97</v>
      </c>
      <c r="L711" t="s">
        <v>1117</v>
      </c>
      <c r="N711">
        <v>53</v>
      </c>
      <c r="P711">
        <v>-1</v>
      </c>
    </row>
    <row r="712" spans="1:16" ht="20.100000000000001" customHeight="1">
      <c r="A712" t="s">
        <v>1122</v>
      </c>
      <c r="B712">
        <v>-1</v>
      </c>
      <c r="C712">
        <f t="shared" si="40"/>
        <v>-1</v>
      </c>
      <c r="D712">
        <f t="shared" si="41"/>
        <v>3.0000000000000027E-2</v>
      </c>
      <c r="E712">
        <f t="shared" si="42"/>
        <v>-1</v>
      </c>
      <c r="F712">
        <f t="shared" si="43"/>
        <v>-1</v>
      </c>
      <c r="G712">
        <v>1</v>
      </c>
      <c r="H712">
        <v>-1</v>
      </c>
      <c r="I712">
        <v>2</v>
      </c>
      <c r="K712" t="s">
        <v>97</v>
      </c>
      <c r="L712" t="s">
        <v>1117</v>
      </c>
      <c r="N712">
        <v>53</v>
      </c>
      <c r="P712">
        <v>-1</v>
      </c>
    </row>
    <row r="713" spans="1:16" ht="20.100000000000001" customHeight="1">
      <c r="A713" t="s">
        <v>1123</v>
      </c>
      <c r="B713">
        <v>-1</v>
      </c>
      <c r="C713">
        <f t="shared" si="40"/>
        <v>-1</v>
      </c>
      <c r="D713">
        <f t="shared" si="41"/>
        <v>3.0000000000000027E-2</v>
      </c>
      <c r="E713">
        <f t="shared" si="42"/>
        <v>-1</v>
      </c>
      <c r="F713">
        <f t="shared" si="43"/>
        <v>-1</v>
      </c>
      <c r="G713">
        <v>1</v>
      </c>
      <c r="H713">
        <v>-1</v>
      </c>
      <c r="I713">
        <v>2</v>
      </c>
      <c r="K713" t="s">
        <v>97</v>
      </c>
      <c r="L713" t="s">
        <v>1117</v>
      </c>
      <c r="N713">
        <v>53</v>
      </c>
      <c r="P713">
        <v>-1</v>
      </c>
    </row>
    <row r="714" spans="1:16" ht="20.100000000000001" customHeight="1">
      <c r="A714" t="s">
        <v>1124</v>
      </c>
      <c r="B714">
        <v>-1</v>
      </c>
      <c r="C714">
        <f t="shared" si="40"/>
        <v>-1</v>
      </c>
      <c r="D714">
        <f t="shared" si="41"/>
        <v>3.0000000000000027E-2</v>
      </c>
      <c r="E714">
        <f t="shared" si="42"/>
        <v>-1</v>
      </c>
      <c r="F714">
        <f t="shared" si="43"/>
        <v>-1</v>
      </c>
      <c r="G714">
        <v>1</v>
      </c>
      <c r="H714">
        <v>-1</v>
      </c>
      <c r="I714">
        <v>2</v>
      </c>
      <c r="K714" t="s">
        <v>97</v>
      </c>
      <c r="L714" t="s">
        <v>1117</v>
      </c>
      <c r="N714">
        <v>53</v>
      </c>
      <c r="P714">
        <v>-1</v>
      </c>
    </row>
    <row r="715" spans="1:16" ht="20.100000000000001" customHeight="1">
      <c r="A715" t="s">
        <v>1125</v>
      </c>
      <c r="B715">
        <v>-1</v>
      </c>
      <c r="C715">
        <f t="shared" si="40"/>
        <v>-1</v>
      </c>
      <c r="D715">
        <f t="shared" si="41"/>
        <v>3.0000000000000027E-2</v>
      </c>
      <c r="E715">
        <f t="shared" si="42"/>
        <v>-1</v>
      </c>
      <c r="F715">
        <f t="shared" si="43"/>
        <v>-1</v>
      </c>
      <c r="G715">
        <v>1</v>
      </c>
      <c r="H715">
        <v>-1</v>
      </c>
      <c r="I715">
        <v>2</v>
      </c>
      <c r="K715" t="s">
        <v>97</v>
      </c>
      <c r="L715" t="s">
        <v>1117</v>
      </c>
      <c r="N715">
        <v>53</v>
      </c>
      <c r="P715">
        <v>-1</v>
      </c>
    </row>
    <row r="716" spans="1:16" ht="20.100000000000001" customHeight="1">
      <c r="A716" t="s">
        <v>1126</v>
      </c>
      <c r="B716">
        <v>-1</v>
      </c>
      <c r="C716">
        <f t="shared" si="40"/>
        <v>-1</v>
      </c>
      <c r="D716">
        <f t="shared" si="41"/>
        <v>3.0000000000000027E-2</v>
      </c>
      <c r="E716">
        <f t="shared" si="42"/>
        <v>-1</v>
      </c>
      <c r="F716">
        <f t="shared" si="43"/>
        <v>-1</v>
      </c>
      <c r="G716">
        <v>1</v>
      </c>
      <c r="H716">
        <v>-1</v>
      </c>
      <c r="I716">
        <v>2</v>
      </c>
      <c r="K716" t="s">
        <v>97</v>
      </c>
      <c r="L716" t="s">
        <v>1117</v>
      </c>
      <c r="N716">
        <v>53</v>
      </c>
      <c r="P716">
        <v>-1</v>
      </c>
    </row>
    <row r="717" spans="1:16" ht="20.100000000000001" customHeight="1">
      <c r="A717" t="s">
        <v>1127</v>
      </c>
      <c r="B717">
        <v>1</v>
      </c>
      <c r="C717">
        <f t="shared" si="40"/>
        <v>-1</v>
      </c>
      <c r="D717">
        <f t="shared" si="41"/>
        <v>0.37</v>
      </c>
      <c r="E717">
        <f t="shared" si="42"/>
        <v>-1</v>
      </c>
      <c r="F717">
        <f t="shared" si="43"/>
        <v>-1</v>
      </c>
      <c r="G717">
        <v>-1</v>
      </c>
      <c r="H717">
        <v>-1</v>
      </c>
      <c r="I717">
        <v>2</v>
      </c>
      <c r="K717" t="s">
        <v>97</v>
      </c>
      <c r="L717" t="s">
        <v>20</v>
      </c>
      <c r="N717">
        <v>87</v>
      </c>
      <c r="P717">
        <v>-1</v>
      </c>
    </row>
    <row r="718" spans="1:16" ht="20.100000000000001" customHeight="1">
      <c r="A718" t="s">
        <v>1128</v>
      </c>
      <c r="B718">
        <v>1</v>
      </c>
      <c r="C718">
        <f t="shared" si="40"/>
        <v>0</v>
      </c>
      <c r="D718">
        <f t="shared" si="41"/>
        <v>0.37</v>
      </c>
      <c r="E718">
        <f t="shared" si="42"/>
        <v>-1</v>
      </c>
      <c r="F718">
        <f t="shared" si="43"/>
        <v>-1</v>
      </c>
      <c r="G718">
        <v>1</v>
      </c>
      <c r="H718">
        <v>-1</v>
      </c>
      <c r="I718">
        <v>2</v>
      </c>
      <c r="K718" t="s">
        <v>1030</v>
      </c>
      <c r="L718" t="s">
        <v>209</v>
      </c>
      <c r="N718">
        <v>87</v>
      </c>
      <c r="P718">
        <v>-1</v>
      </c>
    </row>
    <row r="719" spans="1:16" ht="20.100000000000001" customHeight="1">
      <c r="A719" t="s">
        <v>1129</v>
      </c>
      <c r="B719">
        <v>1</v>
      </c>
      <c r="C719">
        <f t="shared" si="40"/>
        <v>0</v>
      </c>
      <c r="D719">
        <f t="shared" si="41"/>
        <v>8.9999999999999969E-2</v>
      </c>
      <c r="E719">
        <f t="shared" si="42"/>
        <v>-1</v>
      </c>
      <c r="F719">
        <f t="shared" si="43"/>
        <v>-1</v>
      </c>
      <c r="G719">
        <v>-1</v>
      </c>
      <c r="H719">
        <v>-1</v>
      </c>
      <c r="I719">
        <v>2</v>
      </c>
      <c r="K719" t="s">
        <v>1030</v>
      </c>
      <c r="L719" t="s">
        <v>20</v>
      </c>
      <c r="N719">
        <v>59</v>
      </c>
      <c r="P719">
        <v>-1</v>
      </c>
    </row>
    <row r="720" spans="1:16" ht="20.100000000000001" customHeight="1">
      <c r="A720" t="s">
        <v>1130</v>
      </c>
      <c r="B720">
        <v>1</v>
      </c>
      <c r="C720">
        <f t="shared" si="40"/>
        <v>-1</v>
      </c>
      <c r="D720">
        <f t="shared" si="41"/>
        <v>0.33999999999999997</v>
      </c>
      <c r="E720">
        <f t="shared" si="42"/>
        <v>-1</v>
      </c>
      <c r="F720">
        <f t="shared" si="43"/>
        <v>-1</v>
      </c>
      <c r="G720">
        <v>1</v>
      </c>
      <c r="H720">
        <v>1</v>
      </c>
      <c r="I720">
        <v>2</v>
      </c>
      <c r="K720" t="s">
        <v>97</v>
      </c>
      <c r="L720" t="s">
        <v>209</v>
      </c>
      <c r="N720">
        <v>84</v>
      </c>
      <c r="P720">
        <v>1</v>
      </c>
    </row>
    <row r="721" spans="1:16" ht="20.100000000000001" customHeight="1">
      <c r="A721" t="s">
        <v>1131</v>
      </c>
      <c r="B721">
        <v>1</v>
      </c>
      <c r="C721">
        <f t="shared" si="40"/>
        <v>0</v>
      </c>
      <c r="D721">
        <f t="shared" si="41"/>
        <v>0.18999999999999995</v>
      </c>
      <c r="E721">
        <f t="shared" si="42"/>
        <v>-1</v>
      </c>
      <c r="F721">
        <f t="shared" si="43"/>
        <v>-1</v>
      </c>
      <c r="G721">
        <v>-1</v>
      </c>
      <c r="H721">
        <v>-1</v>
      </c>
      <c r="I721">
        <v>2</v>
      </c>
      <c r="K721" t="s">
        <v>1030</v>
      </c>
      <c r="L721" t="s">
        <v>209</v>
      </c>
      <c r="N721">
        <v>69</v>
      </c>
      <c r="P721">
        <v>-1</v>
      </c>
    </row>
    <row r="722" spans="1:16" ht="20.100000000000001" customHeight="1">
      <c r="A722" t="s">
        <v>1132</v>
      </c>
      <c r="B722">
        <v>1</v>
      </c>
      <c r="C722">
        <f t="shared" si="40"/>
        <v>-1</v>
      </c>
      <c r="D722">
        <f t="shared" si="41"/>
        <v>0.18999999999999995</v>
      </c>
      <c r="E722">
        <f t="shared" si="42"/>
        <v>-1</v>
      </c>
      <c r="F722">
        <f t="shared" si="43"/>
        <v>-1</v>
      </c>
      <c r="G722">
        <v>-1</v>
      </c>
      <c r="H722">
        <v>-1</v>
      </c>
      <c r="I722">
        <v>2</v>
      </c>
      <c r="K722" t="s">
        <v>97</v>
      </c>
      <c r="L722" t="s">
        <v>209</v>
      </c>
      <c r="N722">
        <v>69</v>
      </c>
      <c r="P722">
        <v>-1</v>
      </c>
    </row>
    <row r="723" spans="1:16" ht="20.100000000000001" customHeight="1">
      <c r="A723" t="s">
        <v>1133</v>
      </c>
      <c r="B723">
        <v>1</v>
      </c>
      <c r="C723">
        <f t="shared" si="40"/>
        <v>0</v>
      </c>
      <c r="D723">
        <f t="shared" si="41"/>
        <v>0.21999999999999997</v>
      </c>
      <c r="E723">
        <f t="shared" si="42"/>
        <v>-1</v>
      </c>
      <c r="F723">
        <f t="shared" si="43"/>
        <v>-1</v>
      </c>
      <c r="G723">
        <v>-1</v>
      </c>
      <c r="H723">
        <v>-1</v>
      </c>
      <c r="I723">
        <v>2</v>
      </c>
      <c r="K723" t="s">
        <v>1030</v>
      </c>
      <c r="L723" t="s">
        <v>209</v>
      </c>
      <c r="N723">
        <v>72</v>
      </c>
      <c r="P723">
        <v>-1</v>
      </c>
    </row>
    <row r="724" spans="1:16" ht="20.100000000000001" customHeight="1">
      <c r="A724" t="s">
        <v>1134</v>
      </c>
      <c r="B724">
        <v>1</v>
      </c>
      <c r="C724">
        <f t="shared" si="40"/>
        <v>-1</v>
      </c>
      <c r="D724">
        <f t="shared" si="41"/>
        <v>0.20999999999999996</v>
      </c>
      <c r="E724">
        <f t="shared" si="42"/>
        <v>-1</v>
      </c>
      <c r="F724">
        <f t="shared" si="43"/>
        <v>-1</v>
      </c>
      <c r="G724">
        <v>-1</v>
      </c>
      <c r="H724">
        <v>1</v>
      </c>
      <c r="I724">
        <v>2</v>
      </c>
      <c r="K724" t="s">
        <v>97</v>
      </c>
      <c r="L724" t="s">
        <v>1135</v>
      </c>
      <c r="N724">
        <v>71</v>
      </c>
      <c r="P724">
        <v>1</v>
      </c>
    </row>
    <row r="725" spans="1:16" ht="20.100000000000001" customHeight="1">
      <c r="A725" t="s">
        <v>1136</v>
      </c>
      <c r="B725">
        <v>1</v>
      </c>
      <c r="C725">
        <f t="shared" si="40"/>
        <v>0</v>
      </c>
      <c r="D725">
        <f t="shared" si="41"/>
        <v>0.30000000000000004</v>
      </c>
      <c r="E725">
        <f t="shared" si="42"/>
        <v>-1</v>
      </c>
      <c r="F725">
        <f t="shared" si="43"/>
        <v>-1</v>
      </c>
      <c r="G725">
        <v>-1</v>
      </c>
      <c r="H725">
        <v>-1</v>
      </c>
      <c r="I725">
        <v>2</v>
      </c>
      <c r="K725" t="s">
        <v>1030</v>
      </c>
      <c r="L725" t="s">
        <v>209</v>
      </c>
      <c r="N725">
        <v>80</v>
      </c>
      <c r="P725">
        <v>-1</v>
      </c>
    </row>
    <row r="726" spans="1:16" ht="20.100000000000001" customHeight="1">
      <c r="A726" t="s">
        <v>1137</v>
      </c>
      <c r="B726">
        <v>1</v>
      </c>
      <c r="C726">
        <f t="shared" si="40"/>
        <v>-1</v>
      </c>
      <c r="D726">
        <f t="shared" si="41"/>
        <v>0.22999999999999998</v>
      </c>
      <c r="E726">
        <f t="shared" si="42"/>
        <v>-1</v>
      </c>
      <c r="F726">
        <f t="shared" si="43"/>
        <v>-1</v>
      </c>
      <c r="G726">
        <v>1</v>
      </c>
      <c r="H726">
        <v>1</v>
      </c>
      <c r="I726">
        <v>2</v>
      </c>
      <c r="K726" t="s">
        <v>97</v>
      </c>
      <c r="L726" t="s">
        <v>209</v>
      </c>
      <c r="N726">
        <v>73</v>
      </c>
      <c r="P726">
        <v>1</v>
      </c>
    </row>
    <row r="727" spans="1:16" ht="20.100000000000001" customHeight="1">
      <c r="A727" t="s">
        <v>1138</v>
      </c>
      <c r="B727">
        <v>1</v>
      </c>
      <c r="C727">
        <f t="shared" si="40"/>
        <v>-1</v>
      </c>
      <c r="D727">
        <f t="shared" si="41"/>
        <v>0.15000000000000002</v>
      </c>
      <c r="E727">
        <f t="shared" si="42"/>
        <v>-1</v>
      </c>
      <c r="F727">
        <f t="shared" si="43"/>
        <v>-1</v>
      </c>
      <c r="G727">
        <v>-1</v>
      </c>
      <c r="H727">
        <v>-1</v>
      </c>
      <c r="I727">
        <v>2</v>
      </c>
      <c r="K727" t="s">
        <v>97</v>
      </c>
      <c r="L727" t="s">
        <v>20</v>
      </c>
      <c r="N727">
        <v>65</v>
      </c>
      <c r="P727">
        <v>-1</v>
      </c>
    </row>
    <row r="728" spans="1:16" ht="20.100000000000001" customHeight="1">
      <c r="A728" t="s">
        <v>1139</v>
      </c>
      <c r="B728">
        <v>1</v>
      </c>
      <c r="C728">
        <f t="shared" si="40"/>
        <v>0</v>
      </c>
      <c r="D728">
        <f t="shared" si="41"/>
        <v>5.0000000000000044E-2</v>
      </c>
      <c r="E728">
        <f t="shared" si="42"/>
        <v>-1</v>
      </c>
      <c r="F728">
        <f t="shared" si="43"/>
        <v>-1</v>
      </c>
      <c r="G728">
        <v>-1</v>
      </c>
      <c r="H728">
        <v>-1</v>
      </c>
      <c r="I728">
        <v>2</v>
      </c>
      <c r="K728" t="s">
        <v>1030</v>
      </c>
      <c r="L728" t="s">
        <v>209</v>
      </c>
      <c r="N728">
        <v>55</v>
      </c>
      <c r="P728">
        <v>-1</v>
      </c>
    </row>
    <row r="729" spans="1:16" ht="20.100000000000001" customHeight="1">
      <c r="A729" t="s">
        <v>1140</v>
      </c>
      <c r="B729">
        <v>1</v>
      </c>
      <c r="C729">
        <f t="shared" si="40"/>
        <v>0</v>
      </c>
      <c r="D729">
        <f t="shared" si="41"/>
        <v>0.4</v>
      </c>
      <c r="E729">
        <f t="shared" si="42"/>
        <v>-1</v>
      </c>
      <c r="F729">
        <f t="shared" si="43"/>
        <v>-1</v>
      </c>
      <c r="G729">
        <v>-1</v>
      </c>
      <c r="H729">
        <v>-1</v>
      </c>
      <c r="I729">
        <v>2</v>
      </c>
      <c r="K729" t="s">
        <v>1030</v>
      </c>
      <c r="L729" t="s">
        <v>1141</v>
      </c>
      <c r="N729">
        <v>90</v>
      </c>
      <c r="P729">
        <v>-1</v>
      </c>
    </row>
    <row r="730" spans="1:16" ht="20.100000000000001" customHeight="1">
      <c r="A730" t="s">
        <v>1142</v>
      </c>
      <c r="B730">
        <v>1</v>
      </c>
      <c r="C730">
        <f t="shared" si="40"/>
        <v>0</v>
      </c>
      <c r="D730">
        <f t="shared" si="41"/>
        <v>0.17000000000000004</v>
      </c>
      <c r="E730">
        <f t="shared" si="42"/>
        <v>-1</v>
      </c>
      <c r="F730">
        <f t="shared" si="43"/>
        <v>-1</v>
      </c>
      <c r="G730">
        <v>-1</v>
      </c>
      <c r="H730">
        <v>1</v>
      </c>
      <c r="I730">
        <v>2</v>
      </c>
      <c r="K730" t="s">
        <v>1030</v>
      </c>
      <c r="L730" t="s">
        <v>1143</v>
      </c>
      <c r="N730">
        <v>67</v>
      </c>
      <c r="P730">
        <v>1</v>
      </c>
    </row>
    <row r="731" spans="1:16" ht="20.100000000000001" customHeight="1">
      <c r="A731" t="s">
        <v>1144</v>
      </c>
      <c r="B731">
        <v>1</v>
      </c>
      <c r="C731">
        <f t="shared" si="40"/>
        <v>-1</v>
      </c>
      <c r="D731">
        <f t="shared" si="41"/>
        <v>0.18000000000000005</v>
      </c>
      <c r="E731">
        <f t="shared" si="42"/>
        <v>-1</v>
      </c>
      <c r="F731">
        <f t="shared" si="43"/>
        <v>-1</v>
      </c>
      <c r="G731">
        <v>1</v>
      </c>
      <c r="H731">
        <v>-1</v>
      </c>
      <c r="I731">
        <v>2</v>
      </c>
      <c r="K731" t="s">
        <v>97</v>
      </c>
      <c r="L731" t="s">
        <v>20</v>
      </c>
      <c r="N731">
        <v>68</v>
      </c>
      <c r="P731">
        <v>-1</v>
      </c>
    </row>
    <row r="732" spans="1:16" ht="20.100000000000001" customHeight="1">
      <c r="A732" t="s">
        <v>1145</v>
      </c>
      <c r="B732">
        <v>1</v>
      </c>
      <c r="C732">
        <f t="shared" si="40"/>
        <v>-1</v>
      </c>
      <c r="D732">
        <f t="shared" si="41"/>
        <v>0.20999999999999996</v>
      </c>
      <c r="E732">
        <f t="shared" si="42"/>
        <v>-1</v>
      </c>
      <c r="F732">
        <f t="shared" si="43"/>
        <v>-1</v>
      </c>
      <c r="G732">
        <v>-1</v>
      </c>
      <c r="H732">
        <v>-1</v>
      </c>
      <c r="I732">
        <v>2</v>
      </c>
      <c r="K732" t="s">
        <v>97</v>
      </c>
      <c r="L732" t="s">
        <v>20</v>
      </c>
      <c r="N732">
        <v>71</v>
      </c>
      <c r="P732">
        <v>-1</v>
      </c>
    </row>
    <row r="733" spans="1:16" ht="20.100000000000001" customHeight="1">
      <c r="A733" t="s">
        <v>1146</v>
      </c>
      <c r="B733">
        <v>1</v>
      </c>
      <c r="C733">
        <f t="shared" si="40"/>
        <v>0</v>
      </c>
      <c r="D733">
        <f t="shared" si="41"/>
        <v>0.14000000000000001</v>
      </c>
      <c r="E733">
        <f t="shared" si="42"/>
        <v>-1</v>
      </c>
      <c r="F733">
        <f t="shared" si="43"/>
        <v>-1</v>
      </c>
      <c r="G733">
        <v>1</v>
      </c>
      <c r="H733">
        <v>1</v>
      </c>
      <c r="I733">
        <v>2</v>
      </c>
      <c r="K733" t="s">
        <v>1030</v>
      </c>
      <c r="L733" t="s">
        <v>1046</v>
      </c>
      <c r="N733">
        <v>64</v>
      </c>
      <c r="P733">
        <v>1</v>
      </c>
    </row>
    <row r="734" spans="1:16" ht="20.100000000000001" customHeight="1">
      <c r="A734" t="s">
        <v>1147</v>
      </c>
      <c r="B734">
        <v>1</v>
      </c>
      <c r="C734">
        <f t="shared" si="40"/>
        <v>0</v>
      </c>
      <c r="D734">
        <f t="shared" si="41"/>
        <v>0.18999999999999995</v>
      </c>
      <c r="E734">
        <f t="shared" si="42"/>
        <v>-1</v>
      </c>
      <c r="F734">
        <f t="shared" si="43"/>
        <v>-1</v>
      </c>
      <c r="G734">
        <v>-1</v>
      </c>
      <c r="H734">
        <v>-1</v>
      </c>
      <c r="I734">
        <v>2</v>
      </c>
      <c r="K734" t="s">
        <v>1030</v>
      </c>
      <c r="L734" t="s">
        <v>1148</v>
      </c>
      <c r="N734">
        <v>69</v>
      </c>
      <c r="P734">
        <v>-1</v>
      </c>
    </row>
    <row r="735" spans="1:16" ht="20.100000000000001" customHeight="1">
      <c r="A735" t="s">
        <v>1149</v>
      </c>
      <c r="B735">
        <v>1</v>
      </c>
      <c r="C735">
        <f t="shared" si="40"/>
        <v>-1</v>
      </c>
      <c r="D735">
        <f t="shared" si="41"/>
        <v>0.38</v>
      </c>
      <c r="E735">
        <f t="shared" si="42"/>
        <v>-1</v>
      </c>
      <c r="F735">
        <f t="shared" si="43"/>
        <v>-1</v>
      </c>
      <c r="G735">
        <v>1</v>
      </c>
      <c r="H735">
        <v>1</v>
      </c>
      <c r="I735">
        <v>2</v>
      </c>
      <c r="K735" t="s">
        <v>97</v>
      </c>
      <c r="L735" t="s">
        <v>1150</v>
      </c>
      <c r="N735">
        <v>88</v>
      </c>
      <c r="P735">
        <v>1</v>
      </c>
    </row>
    <row r="736" spans="1:16" ht="20.100000000000001" customHeight="1">
      <c r="A736" t="s">
        <v>1151</v>
      </c>
      <c r="B736">
        <v>1</v>
      </c>
      <c r="C736">
        <f t="shared" si="40"/>
        <v>0</v>
      </c>
      <c r="D736">
        <f t="shared" si="41"/>
        <v>0.25</v>
      </c>
      <c r="E736">
        <f t="shared" si="42"/>
        <v>-1</v>
      </c>
      <c r="F736">
        <f t="shared" si="43"/>
        <v>-1</v>
      </c>
      <c r="G736">
        <v>-1</v>
      </c>
      <c r="H736">
        <v>1</v>
      </c>
      <c r="I736">
        <v>1</v>
      </c>
      <c r="K736" t="s">
        <v>1030</v>
      </c>
      <c r="L736" t="s">
        <v>1152</v>
      </c>
      <c r="N736">
        <v>75</v>
      </c>
      <c r="P736">
        <v>1</v>
      </c>
    </row>
    <row r="737" spans="1:16" ht="20.100000000000001" customHeight="1">
      <c r="A737" t="s">
        <v>1153</v>
      </c>
      <c r="B737">
        <v>1</v>
      </c>
      <c r="C737">
        <f t="shared" si="40"/>
        <v>0</v>
      </c>
      <c r="D737">
        <f t="shared" si="41"/>
        <v>0.24</v>
      </c>
      <c r="E737">
        <f t="shared" si="42"/>
        <v>-1</v>
      </c>
      <c r="F737">
        <f t="shared" si="43"/>
        <v>-1</v>
      </c>
      <c r="G737">
        <v>1</v>
      </c>
      <c r="H737">
        <v>1</v>
      </c>
      <c r="I737">
        <v>1</v>
      </c>
      <c r="K737" t="s">
        <v>1030</v>
      </c>
      <c r="L737" t="s">
        <v>1154</v>
      </c>
      <c r="N737">
        <v>74</v>
      </c>
      <c r="P737">
        <v>1</v>
      </c>
    </row>
    <row r="738" spans="1:16" ht="20.100000000000001" customHeight="1">
      <c r="A738" t="s">
        <v>1155</v>
      </c>
      <c r="B738">
        <v>1</v>
      </c>
      <c r="C738">
        <f t="shared" si="40"/>
        <v>0</v>
      </c>
      <c r="D738">
        <f t="shared" si="41"/>
        <v>6.9999999999999951E-2</v>
      </c>
      <c r="E738">
        <f t="shared" si="42"/>
        <v>-1</v>
      </c>
      <c r="F738">
        <f t="shared" si="43"/>
        <v>-1</v>
      </c>
      <c r="G738">
        <v>1</v>
      </c>
      <c r="H738">
        <v>-1</v>
      </c>
      <c r="I738">
        <v>2</v>
      </c>
      <c r="K738" t="s">
        <v>1030</v>
      </c>
      <c r="L738" t="s">
        <v>20</v>
      </c>
      <c r="N738">
        <v>57</v>
      </c>
      <c r="P738">
        <v>-1</v>
      </c>
    </row>
    <row r="739" spans="1:16" ht="20.100000000000001" customHeight="1">
      <c r="A739" t="s">
        <v>1156</v>
      </c>
      <c r="B739">
        <v>1</v>
      </c>
      <c r="C739">
        <f t="shared" si="40"/>
        <v>0</v>
      </c>
      <c r="D739">
        <f t="shared" si="41"/>
        <v>0.20999999999999996</v>
      </c>
      <c r="E739">
        <f t="shared" si="42"/>
        <v>-1</v>
      </c>
      <c r="F739">
        <f t="shared" si="43"/>
        <v>-1</v>
      </c>
      <c r="G739">
        <v>1</v>
      </c>
      <c r="H739">
        <v>-1</v>
      </c>
      <c r="I739">
        <v>2</v>
      </c>
      <c r="K739" t="s">
        <v>1030</v>
      </c>
      <c r="L739" t="s">
        <v>20</v>
      </c>
      <c r="N739">
        <v>71</v>
      </c>
      <c r="P739">
        <v>-1</v>
      </c>
    </row>
    <row r="740" spans="1:16" ht="20.100000000000001" customHeight="1">
      <c r="A740" t="s">
        <v>1157</v>
      </c>
      <c r="B740">
        <v>1</v>
      </c>
      <c r="C740">
        <f t="shared" si="40"/>
        <v>-1</v>
      </c>
      <c r="D740">
        <f t="shared" si="41"/>
        <v>0.15000000000000002</v>
      </c>
      <c r="E740">
        <f t="shared" si="42"/>
        <v>-1</v>
      </c>
      <c r="F740">
        <f t="shared" si="43"/>
        <v>-1</v>
      </c>
      <c r="G740">
        <v>-1</v>
      </c>
      <c r="H740">
        <v>-1</v>
      </c>
      <c r="I740">
        <v>2</v>
      </c>
      <c r="K740" t="s">
        <v>97</v>
      </c>
      <c r="L740" t="s">
        <v>20</v>
      </c>
      <c r="N740">
        <v>65</v>
      </c>
      <c r="P740">
        <v>-1</v>
      </c>
    </row>
    <row r="741" spans="1:16" ht="20.100000000000001" customHeight="1">
      <c r="A741" t="s">
        <v>1158</v>
      </c>
      <c r="B741">
        <v>1</v>
      </c>
      <c r="C741">
        <f t="shared" si="40"/>
        <v>0</v>
      </c>
      <c r="D741">
        <f t="shared" si="41"/>
        <v>0.18999999999999995</v>
      </c>
      <c r="E741">
        <f t="shared" si="42"/>
        <v>-1</v>
      </c>
      <c r="F741">
        <f t="shared" si="43"/>
        <v>-1</v>
      </c>
      <c r="G741">
        <v>-1</v>
      </c>
      <c r="H741">
        <v>1</v>
      </c>
      <c r="I741">
        <v>2</v>
      </c>
      <c r="K741" t="s">
        <v>1030</v>
      </c>
      <c r="L741" t="s">
        <v>1159</v>
      </c>
      <c r="N741">
        <v>69</v>
      </c>
      <c r="P741">
        <v>1</v>
      </c>
    </row>
    <row r="742" spans="1:16" ht="20.100000000000001" customHeight="1">
      <c r="A742" t="s">
        <v>1160</v>
      </c>
      <c r="B742">
        <v>1</v>
      </c>
      <c r="C742">
        <f t="shared" si="40"/>
        <v>-1</v>
      </c>
      <c r="D742">
        <f t="shared" si="41"/>
        <v>0.20999999999999996</v>
      </c>
      <c r="E742">
        <f t="shared" si="42"/>
        <v>-1</v>
      </c>
      <c r="F742">
        <f t="shared" si="43"/>
        <v>-1</v>
      </c>
      <c r="G742">
        <v>-1</v>
      </c>
      <c r="H742">
        <v>-1</v>
      </c>
      <c r="I742">
        <v>2</v>
      </c>
      <c r="K742" t="s">
        <v>97</v>
      </c>
      <c r="L742" t="s">
        <v>209</v>
      </c>
      <c r="N742">
        <v>71</v>
      </c>
      <c r="P742">
        <v>-1</v>
      </c>
    </row>
    <row r="743" spans="1:16" ht="20.100000000000001" customHeight="1">
      <c r="A743" t="s">
        <v>1161</v>
      </c>
      <c r="B743">
        <v>1</v>
      </c>
      <c r="C743">
        <f t="shared" si="40"/>
        <v>-1</v>
      </c>
      <c r="D743">
        <f t="shared" si="41"/>
        <v>0.21999999999999997</v>
      </c>
      <c r="E743">
        <f t="shared" si="42"/>
        <v>-1</v>
      </c>
      <c r="F743">
        <f t="shared" si="43"/>
        <v>-1</v>
      </c>
      <c r="G743">
        <v>1</v>
      </c>
      <c r="H743">
        <v>-1</v>
      </c>
      <c r="I743">
        <v>1</v>
      </c>
      <c r="K743" t="s">
        <v>97</v>
      </c>
      <c r="L743" t="s">
        <v>1162</v>
      </c>
      <c r="N743">
        <v>72</v>
      </c>
      <c r="P743">
        <v>-1</v>
      </c>
    </row>
    <row r="744" spans="1:16" ht="20.100000000000001" customHeight="1">
      <c r="A744" t="s">
        <v>1163</v>
      </c>
      <c r="B744">
        <v>1</v>
      </c>
      <c r="C744">
        <f t="shared" si="40"/>
        <v>0</v>
      </c>
      <c r="D744">
        <f t="shared" si="41"/>
        <v>0.30000000000000004</v>
      </c>
      <c r="E744">
        <f t="shared" si="42"/>
        <v>-1</v>
      </c>
      <c r="F744">
        <f t="shared" si="43"/>
        <v>-1</v>
      </c>
      <c r="G744">
        <v>-1</v>
      </c>
      <c r="H744">
        <v>-1</v>
      </c>
      <c r="I744">
        <v>2</v>
      </c>
      <c r="K744" t="s">
        <v>1030</v>
      </c>
      <c r="L744" t="s">
        <v>20</v>
      </c>
      <c r="N744">
        <v>80</v>
      </c>
      <c r="P744">
        <v>-1</v>
      </c>
    </row>
    <row r="745" spans="1:16" ht="20.100000000000001" customHeight="1">
      <c r="A745" t="s">
        <v>1164</v>
      </c>
      <c r="B745">
        <v>1</v>
      </c>
      <c r="C745">
        <f t="shared" si="40"/>
        <v>-1</v>
      </c>
      <c r="D745">
        <f t="shared" si="41"/>
        <v>0.30000000000000004</v>
      </c>
      <c r="E745">
        <f t="shared" si="42"/>
        <v>-1</v>
      </c>
      <c r="F745">
        <f t="shared" si="43"/>
        <v>-1</v>
      </c>
      <c r="G745">
        <v>1</v>
      </c>
      <c r="H745">
        <v>1</v>
      </c>
      <c r="I745">
        <v>2</v>
      </c>
      <c r="K745" t="s">
        <v>97</v>
      </c>
      <c r="L745" t="s">
        <v>1165</v>
      </c>
      <c r="N745">
        <v>80</v>
      </c>
      <c r="P745">
        <v>1</v>
      </c>
    </row>
    <row r="746" spans="1:16" ht="20.100000000000001" customHeight="1">
      <c r="A746" t="s">
        <v>1166</v>
      </c>
      <c r="B746">
        <v>1</v>
      </c>
      <c r="C746">
        <f t="shared" si="40"/>
        <v>-1</v>
      </c>
      <c r="D746">
        <f t="shared" si="41"/>
        <v>0.4</v>
      </c>
      <c r="E746">
        <f t="shared" si="42"/>
        <v>-1</v>
      </c>
      <c r="F746">
        <f t="shared" si="43"/>
        <v>-1</v>
      </c>
      <c r="G746">
        <v>1</v>
      </c>
      <c r="H746">
        <v>-1</v>
      </c>
      <c r="I746">
        <v>1</v>
      </c>
      <c r="K746" t="s">
        <v>97</v>
      </c>
      <c r="L746" t="s">
        <v>1167</v>
      </c>
      <c r="N746">
        <v>90</v>
      </c>
      <c r="P746">
        <v>-1</v>
      </c>
    </row>
    <row r="747" spans="1:16" ht="20.100000000000001" customHeight="1">
      <c r="A747" t="s">
        <v>1168</v>
      </c>
      <c r="B747">
        <v>1</v>
      </c>
      <c r="C747">
        <f t="shared" si="40"/>
        <v>-1</v>
      </c>
      <c r="D747">
        <f t="shared" si="41"/>
        <v>0.20999999999999996</v>
      </c>
      <c r="E747">
        <f t="shared" si="42"/>
        <v>-1</v>
      </c>
      <c r="F747">
        <f t="shared" si="43"/>
        <v>-1</v>
      </c>
      <c r="G747">
        <v>-1</v>
      </c>
      <c r="H747">
        <v>-1</v>
      </c>
      <c r="I747">
        <v>2</v>
      </c>
      <c r="K747" t="s">
        <v>97</v>
      </c>
      <c r="L747" t="s">
        <v>209</v>
      </c>
      <c r="N747">
        <v>71</v>
      </c>
      <c r="P747">
        <v>-1</v>
      </c>
    </row>
    <row r="748" spans="1:16" ht="20.100000000000001" customHeight="1">
      <c r="A748" t="s">
        <v>1169</v>
      </c>
      <c r="B748">
        <v>1</v>
      </c>
      <c r="C748">
        <f t="shared" si="40"/>
        <v>0</v>
      </c>
      <c r="D748">
        <f t="shared" si="41"/>
        <v>0.22999999999999998</v>
      </c>
      <c r="E748">
        <f t="shared" si="42"/>
        <v>-1</v>
      </c>
      <c r="F748">
        <f t="shared" si="43"/>
        <v>-1</v>
      </c>
      <c r="G748">
        <v>1</v>
      </c>
      <c r="H748">
        <v>1</v>
      </c>
      <c r="I748">
        <v>2</v>
      </c>
      <c r="K748" t="s">
        <v>1030</v>
      </c>
      <c r="L748" t="s">
        <v>209</v>
      </c>
      <c r="N748">
        <v>73</v>
      </c>
      <c r="P748">
        <v>1</v>
      </c>
    </row>
    <row r="749" spans="1:16" ht="20.100000000000001" customHeight="1">
      <c r="A749" t="s">
        <v>1170</v>
      </c>
      <c r="B749">
        <v>1</v>
      </c>
      <c r="C749">
        <f t="shared" si="40"/>
        <v>-1</v>
      </c>
      <c r="D749">
        <f t="shared" si="41"/>
        <v>0.27</v>
      </c>
      <c r="E749">
        <f t="shared" si="42"/>
        <v>-1</v>
      </c>
      <c r="F749">
        <f t="shared" si="43"/>
        <v>-1</v>
      </c>
      <c r="G749">
        <v>1</v>
      </c>
      <c r="H749">
        <v>-1</v>
      </c>
      <c r="I749">
        <v>2</v>
      </c>
      <c r="K749" t="s">
        <v>97</v>
      </c>
      <c r="L749" t="s">
        <v>209</v>
      </c>
      <c r="N749">
        <v>77</v>
      </c>
      <c r="P749">
        <v>-1</v>
      </c>
    </row>
    <row r="750" spans="1:16" ht="20.100000000000001" customHeight="1">
      <c r="A750" t="s">
        <v>1171</v>
      </c>
      <c r="B750">
        <v>1</v>
      </c>
      <c r="C750">
        <f t="shared" si="40"/>
        <v>-1</v>
      </c>
      <c r="D750">
        <f t="shared" si="41"/>
        <v>0.24</v>
      </c>
      <c r="E750">
        <f t="shared" si="42"/>
        <v>-1</v>
      </c>
      <c r="F750">
        <f t="shared" si="43"/>
        <v>-1</v>
      </c>
      <c r="G750">
        <v>-1</v>
      </c>
      <c r="H750">
        <v>-1</v>
      </c>
      <c r="I750">
        <v>2</v>
      </c>
      <c r="K750" t="s">
        <v>97</v>
      </c>
      <c r="L750" t="s">
        <v>209</v>
      </c>
      <c r="N750">
        <v>74</v>
      </c>
      <c r="P750">
        <v>-1</v>
      </c>
    </row>
    <row r="751" spans="1:16" ht="20.100000000000001" customHeight="1">
      <c r="A751" t="s">
        <v>1172</v>
      </c>
      <c r="B751">
        <v>1</v>
      </c>
      <c r="C751">
        <f t="shared" si="40"/>
        <v>-1</v>
      </c>
      <c r="D751">
        <f t="shared" si="41"/>
        <v>0.16000000000000003</v>
      </c>
      <c r="E751">
        <f t="shared" si="42"/>
        <v>-1</v>
      </c>
      <c r="F751">
        <f t="shared" si="43"/>
        <v>-1</v>
      </c>
      <c r="G751">
        <v>-1</v>
      </c>
      <c r="H751">
        <v>-1</v>
      </c>
      <c r="I751">
        <v>1</v>
      </c>
      <c r="K751" t="s">
        <v>97</v>
      </c>
      <c r="L751" t="s">
        <v>1173</v>
      </c>
      <c r="N751">
        <v>66</v>
      </c>
      <c r="P751">
        <v>-1</v>
      </c>
    </row>
    <row r="752" spans="1:16" ht="20.100000000000001" customHeight="1">
      <c r="A752" t="s">
        <v>1174</v>
      </c>
      <c r="B752">
        <v>1</v>
      </c>
      <c r="C752">
        <f t="shared" si="40"/>
        <v>0</v>
      </c>
      <c r="D752">
        <f t="shared" si="41"/>
        <v>0.16000000000000003</v>
      </c>
      <c r="E752">
        <f t="shared" si="42"/>
        <v>-1</v>
      </c>
      <c r="F752">
        <f t="shared" si="43"/>
        <v>-1</v>
      </c>
      <c r="G752">
        <v>1</v>
      </c>
      <c r="H752">
        <v>-1</v>
      </c>
      <c r="I752">
        <v>2</v>
      </c>
      <c r="K752" t="s">
        <v>1030</v>
      </c>
      <c r="L752" t="s">
        <v>292</v>
      </c>
      <c r="N752">
        <v>66</v>
      </c>
      <c r="P752">
        <v>-1</v>
      </c>
    </row>
    <row r="753" spans="1:16" ht="20.100000000000001" customHeight="1">
      <c r="A753" t="s">
        <v>1175</v>
      </c>
      <c r="B753">
        <v>1</v>
      </c>
      <c r="C753">
        <f t="shared" si="40"/>
        <v>-1</v>
      </c>
      <c r="D753">
        <f t="shared" si="41"/>
        <v>0.20999999999999996</v>
      </c>
      <c r="E753">
        <f t="shared" si="42"/>
        <v>-1</v>
      </c>
      <c r="F753">
        <f t="shared" si="43"/>
        <v>-1</v>
      </c>
      <c r="G753">
        <v>-1</v>
      </c>
      <c r="H753">
        <v>-1</v>
      </c>
      <c r="I753">
        <v>2</v>
      </c>
      <c r="K753" t="s">
        <v>97</v>
      </c>
      <c r="L753" t="s">
        <v>1176</v>
      </c>
      <c r="N753">
        <v>71</v>
      </c>
      <c r="P753">
        <v>-1</v>
      </c>
    </row>
    <row r="754" spans="1:16" ht="20.100000000000001" customHeight="1">
      <c r="A754" t="s">
        <v>1177</v>
      </c>
      <c r="B754">
        <v>1</v>
      </c>
      <c r="C754">
        <f t="shared" si="40"/>
        <v>-1</v>
      </c>
      <c r="D754">
        <f t="shared" si="41"/>
        <v>7.999999999999996E-2</v>
      </c>
      <c r="E754">
        <f t="shared" si="42"/>
        <v>-1</v>
      </c>
      <c r="F754">
        <f t="shared" si="43"/>
        <v>-1</v>
      </c>
      <c r="G754">
        <v>-1</v>
      </c>
      <c r="H754">
        <v>1</v>
      </c>
      <c r="I754">
        <v>2</v>
      </c>
      <c r="K754" t="s">
        <v>97</v>
      </c>
      <c r="L754" t="s">
        <v>20</v>
      </c>
      <c r="N754">
        <v>58</v>
      </c>
      <c r="P754">
        <v>1</v>
      </c>
    </row>
    <row r="755" spans="1:16" ht="20.100000000000001" customHeight="1">
      <c r="A755" t="s">
        <v>1178</v>
      </c>
      <c r="B755">
        <v>1</v>
      </c>
      <c r="C755">
        <f t="shared" si="40"/>
        <v>-1</v>
      </c>
      <c r="D755">
        <f t="shared" si="41"/>
        <v>0.22999999999999998</v>
      </c>
      <c r="E755">
        <f t="shared" si="42"/>
        <v>-1</v>
      </c>
      <c r="F755">
        <f t="shared" si="43"/>
        <v>-1</v>
      </c>
      <c r="G755">
        <v>1</v>
      </c>
      <c r="H755">
        <v>1</v>
      </c>
      <c r="I755">
        <v>2</v>
      </c>
      <c r="K755" t="s">
        <v>97</v>
      </c>
      <c r="L755" t="s">
        <v>20</v>
      </c>
      <c r="N755">
        <v>73</v>
      </c>
      <c r="P755">
        <v>1</v>
      </c>
    </row>
    <row r="756" spans="1:16" ht="20.100000000000001" customHeight="1">
      <c r="A756" t="s">
        <v>1179</v>
      </c>
      <c r="B756">
        <v>1</v>
      </c>
      <c r="C756">
        <f t="shared" si="40"/>
        <v>-1</v>
      </c>
      <c r="D756">
        <f t="shared" si="41"/>
        <v>0.18999999999999995</v>
      </c>
      <c r="E756">
        <f t="shared" si="42"/>
        <v>-1</v>
      </c>
      <c r="F756">
        <f t="shared" si="43"/>
        <v>-1</v>
      </c>
      <c r="G756">
        <v>-1</v>
      </c>
      <c r="H756">
        <v>-1</v>
      </c>
      <c r="I756">
        <v>2</v>
      </c>
      <c r="K756" t="s">
        <v>97</v>
      </c>
      <c r="L756" t="s">
        <v>20</v>
      </c>
      <c r="N756">
        <v>69</v>
      </c>
      <c r="P756">
        <v>-1</v>
      </c>
    </row>
    <row r="757" spans="1:16" ht="20.100000000000001" customHeight="1">
      <c r="A757" t="s">
        <v>1180</v>
      </c>
      <c r="B757">
        <v>1</v>
      </c>
      <c r="C757">
        <f t="shared" si="40"/>
        <v>-1</v>
      </c>
      <c r="D757">
        <f t="shared" si="41"/>
        <v>0.17000000000000004</v>
      </c>
      <c r="E757">
        <f t="shared" si="42"/>
        <v>-1</v>
      </c>
      <c r="F757">
        <f t="shared" si="43"/>
        <v>-1</v>
      </c>
      <c r="G757">
        <v>-1</v>
      </c>
      <c r="H757">
        <v>-1</v>
      </c>
      <c r="I757">
        <v>2</v>
      </c>
      <c r="K757" t="s">
        <v>97</v>
      </c>
      <c r="L757" t="s">
        <v>20</v>
      </c>
      <c r="N757">
        <v>67</v>
      </c>
      <c r="P757">
        <v>-1</v>
      </c>
    </row>
    <row r="758" spans="1:16" ht="20.100000000000001" customHeight="1">
      <c r="A758" t="s">
        <v>1181</v>
      </c>
      <c r="B758">
        <v>-1</v>
      </c>
      <c r="C758">
        <f t="shared" si="40"/>
        <v>0</v>
      </c>
      <c r="D758">
        <f t="shared" si="41"/>
        <v>0.21999999999999997</v>
      </c>
      <c r="E758">
        <f t="shared" si="42"/>
        <v>-1</v>
      </c>
      <c r="F758">
        <f t="shared" si="43"/>
        <v>-1</v>
      </c>
      <c r="G758">
        <v>-1</v>
      </c>
      <c r="H758">
        <v>-1</v>
      </c>
      <c r="I758">
        <v>2</v>
      </c>
      <c r="K758" t="s">
        <v>1030</v>
      </c>
      <c r="L758" t="s">
        <v>1182</v>
      </c>
      <c r="N758">
        <v>72</v>
      </c>
      <c r="P758">
        <v>-1</v>
      </c>
    </row>
    <row r="759" spans="1:16" ht="20.100000000000001" customHeight="1">
      <c r="A759" t="s">
        <v>1183</v>
      </c>
      <c r="B759">
        <v>1</v>
      </c>
      <c r="C759">
        <f t="shared" si="40"/>
        <v>0</v>
      </c>
      <c r="D759">
        <f t="shared" si="41"/>
        <v>0.12</v>
      </c>
      <c r="E759">
        <f t="shared" si="42"/>
        <v>-1</v>
      </c>
      <c r="F759">
        <f t="shared" si="43"/>
        <v>-1</v>
      </c>
      <c r="G759">
        <v>-1</v>
      </c>
      <c r="H759">
        <v>-1</v>
      </c>
      <c r="I759">
        <v>2</v>
      </c>
      <c r="K759" t="s">
        <v>1030</v>
      </c>
      <c r="L759" t="s">
        <v>20</v>
      </c>
      <c r="N759">
        <v>62</v>
      </c>
      <c r="P759">
        <v>-1</v>
      </c>
    </row>
    <row r="760" spans="1:16" ht="20.100000000000001" customHeight="1">
      <c r="A760" t="s">
        <v>1184</v>
      </c>
      <c r="B760">
        <v>1</v>
      </c>
      <c r="C760">
        <f t="shared" si="40"/>
        <v>-1</v>
      </c>
      <c r="D760">
        <f t="shared" si="41"/>
        <v>0.24</v>
      </c>
      <c r="E760">
        <f t="shared" si="42"/>
        <v>-1</v>
      </c>
      <c r="F760">
        <f t="shared" si="43"/>
        <v>-1</v>
      </c>
      <c r="G760">
        <v>-1</v>
      </c>
      <c r="H760">
        <v>-1</v>
      </c>
      <c r="I760">
        <v>2</v>
      </c>
      <c r="K760" t="s">
        <v>97</v>
      </c>
      <c r="L760" t="s">
        <v>1185</v>
      </c>
      <c r="N760">
        <v>74</v>
      </c>
      <c r="P760">
        <v>-1</v>
      </c>
    </row>
    <row r="761" spans="1:16" ht="20.100000000000001" customHeight="1">
      <c r="A761" t="s">
        <v>1186</v>
      </c>
      <c r="B761">
        <v>1</v>
      </c>
      <c r="C761">
        <f t="shared" si="40"/>
        <v>-1</v>
      </c>
      <c r="D761">
        <f t="shared" si="41"/>
        <v>0.20999999999999996</v>
      </c>
      <c r="E761">
        <f t="shared" si="42"/>
        <v>-1</v>
      </c>
      <c r="F761">
        <f t="shared" si="43"/>
        <v>-1</v>
      </c>
      <c r="G761">
        <v>1</v>
      </c>
      <c r="H761">
        <v>-1</v>
      </c>
      <c r="I761">
        <v>2</v>
      </c>
      <c r="K761" t="s">
        <v>97</v>
      </c>
      <c r="L761" t="s">
        <v>1185</v>
      </c>
      <c r="N761">
        <v>71</v>
      </c>
      <c r="P761">
        <v>-1</v>
      </c>
    </row>
    <row r="762" spans="1:16" ht="20.100000000000001" customHeight="1">
      <c r="A762" t="s">
        <v>1187</v>
      </c>
      <c r="B762">
        <v>1</v>
      </c>
      <c r="C762">
        <f t="shared" si="40"/>
        <v>-1</v>
      </c>
      <c r="D762">
        <f t="shared" si="41"/>
        <v>0.17000000000000004</v>
      </c>
      <c r="E762">
        <f t="shared" si="42"/>
        <v>-1</v>
      </c>
      <c r="F762">
        <f t="shared" si="43"/>
        <v>-1</v>
      </c>
      <c r="G762">
        <v>-1</v>
      </c>
      <c r="H762">
        <v>1</v>
      </c>
      <c r="I762">
        <v>2</v>
      </c>
      <c r="K762" t="s">
        <v>97</v>
      </c>
      <c r="L762" t="s">
        <v>20</v>
      </c>
      <c r="N762">
        <v>67</v>
      </c>
      <c r="P762">
        <v>1</v>
      </c>
    </row>
    <row r="763" spans="1:16" ht="20.100000000000001" customHeight="1">
      <c r="A763" t="s">
        <v>1188</v>
      </c>
      <c r="B763">
        <v>1</v>
      </c>
      <c r="C763">
        <f t="shared" si="40"/>
        <v>0</v>
      </c>
      <c r="D763">
        <f t="shared" si="41"/>
        <v>0.31999999999999995</v>
      </c>
      <c r="E763">
        <f t="shared" si="42"/>
        <v>-1</v>
      </c>
      <c r="F763">
        <f t="shared" si="43"/>
        <v>-1</v>
      </c>
      <c r="G763">
        <v>-1</v>
      </c>
      <c r="H763">
        <v>-1</v>
      </c>
      <c r="I763">
        <v>1</v>
      </c>
      <c r="K763" t="s">
        <v>1030</v>
      </c>
      <c r="L763" t="s">
        <v>1189</v>
      </c>
      <c r="N763">
        <v>82</v>
      </c>
      <c r="P763">
        <v>-1</v>
      </c>
    </row>
    <row r="764" spans="1:16" ht="20.100000000000001" customHeight="1">
      <c r="A764" t="s">
        <v>1190</v>
      </c>
      <c r="B764">
        <v>1</v>
      </c>
      <c r="C764">
        <f t="shared" si="40"/>
        <v>0</v>
      </c>
      <c r="D764">
        <f t="shared" si="41"/>
        <v>0.31999999999999995</v>
      </c>
      <c r="E764">
        <f t="shared" si="42"/>
        <v>-1</v>
      </c>
      <c r="F764">
        <f t="shared" si="43"/>
        <v>-1</v>
      </c>
      <c r="G764">
        <v>-1</v>
      </c>
      <c r="H764">
        <v>-1</v>
      </c>
      <c r="I764">
        <v>2</v>
      </c>
      <c r="K764" t="s">
        <v>1030</v>
      </c>
      <c r="L764" t="s">
        <v>20</v>
      </c>
      <c r="N764">
        <v>82</v>
      </c>
      <c r="P764">
        <v>-1</v>
      </c>
    </row>
    <row r="765" spans="1:16" ht="20.100000000000001" customHeight="1">
      <c r="A765" t="s">
        <v>1191</v>
      </c>
      <c r="B765">
        <v>1</v>
      </c>
      <c r="C765">
        <f t="shared" si="40"/>
        <v>0</v>
      </c>
      <c r="D765">
        <f t="shared" si="41"/>
        <v>0.19999999999999996</v>
      </c>
      <c r="E765">
        <f t="shared" si="42"/>
        <v>-1</v>
      </c>
      <c r="F765">
        <f t="shared" si="43"/>
        <v>-1</v>
      </c>
      <c r="G765">
        <v>-1</v>
      </c>
      <c r="H765">
        <v>-1</v>
      </c>
      <c r="I765">
        <v>2</v>
      </c>
      <c r="K765" t="s">
        <v>1030</v>
      </c>
      <c r="L765" t="s">
        <v>209</v>
      </c>
      <c r="N765">
        <v>70</v>
      </c>
      <c r="P765">
        <v>-1</v>
      </c>
    </row>
    <row r="766" spans="1:16" ht="20.100000000000001" customHeight="1">
      <c r="A766" t="s">
        <v>1192</v>
      </c>
      <c r="B766">
        <v>1</v>
      </c>
      <c r="C766">
        <f t="shared" si="40"/>
        <v>0</v>
      </c>
      <c r="D766">
        <f t="shared" si="41"/>
        <v>0.31999999999999995</v>
      </c>
      <c r="E766">
        <f t="shared" si="42"/>
        <v>-1</v>
      </c>
      <c r="F766">
        <f t="shared" si="43"/>
        <v>-1</v>
      </c>
      <c r="G766">
        <v>-1</v>
      </c>
      <c r="H766">
        <v>1</v>
      </c>
      <c r="I766">
        <v>2</v>
      </c>
      <c r="K766" t="s">
        <v>1030</v>
      </c>
      <c r="L766" t="s">
        <v>209</v>
      </c>
      <c r="N766">
        <v>82</v>
      </c>
      <c r="P766">
        <v>1</v>
      </c>
    </row>
    <row r="767" spans="1:16" ht="20.100000000000001" customHeight="1">
      <c r="A767" t="s">
        <v>1193</v>
      </c>
      <c r="B767">
        <v>1</v>
      </c>
      <c r="C767">
        <f t="shared" si="40"/>
        <v>-1</v>
      </c>
      <c r="D767">
        <f t="shared" si="41"/>
        <v>0.18000000000000005</v>
      </c>
      <c r="E767">
        <f t="shared" si="42"/>
        <v>-1</v>
      </c>
      <c r="F767">
        <f t="shared" si="43"/>
        <v>-1</v>
      </c>
      <c r="G767">
        <v>1</v>
      </c>
      <c r="H767">
        <v>1</v>
      </c>
      <c r="I767">
        <v>2</v>
      </c>
      <c r="K767" t="s">
        <v>97</v>
      </c>
      <c r="L767" t="s">
        <v>27</v>
      </c>
      <c r="N767">
        <v>68</v>
      </c>
      <c r="P767">
        <v>1</v>
      </c>
    </row>
    <row r="768" spans="1:16" ht="20.100000000000001" customHeight="1">
      <c r="A768" t="s">
        <v>1194</v>
      </c>
      <c r="B768">
        <v>1</v>
      </c>
      <c r="C768">
        <f t="shared" si="40"/>
        <v>-1</v>
      </c>
      <c r="D768">
        <f t="shared" si="41"/>
        <v>0.18000000000000005</v>
      </c>
      <c r="E768">
        <f t="shared" si="42"/>
        <v>-1</v>
      </c>
      <c r="F768">
        <f t="shared" si="43"/>
        <v>-1</v>
      </c>
      <c r="G768">
        <v>1</v>
      </c>
      <c r="H768">
        <v>1</v>
      </c>
      <c r="I768">
        <v>2</v>
      </c>
      <c r="K768" t="s">
        <v>97</v>
      </c>
      <c r="L768" t="s">
        <v>20</v>
      </c>
      <c r="N768">
        <v>68</v>
      </c>
      <c r="P768">
        <v>1</v>
      </c>
    </row>
    <row r="769" spans="1:16" ht="20.100000000000001" customHeight="1">
      <c r="A769" t="s">
        <v>1195</v>
      </c>
      <c r="B769">
        <v>1</v>
      </c>
      <c r="C769">
        <f t="shared" si="40"/>
        <v>-1</v>
      </c>
      <c r="D769">
        <f t="shared" si="41"/>
        <v>0.14000000000000001</v>
      </c>
      <c r="E769">
        <f t="shared" si="42"/>
        <v>-1</v>
      </c>
      <c r="F769">
        <f t="shared" si="43"/>
        <v>-1</v>
      </c>
      <c r="G769">
        <v>1</v>
      </c>
      <c r="H769">
        <v>-1</v>
      </c>
      <c r="I769">
        <v>1</v>
      </c>
      <c r="K769" t="s">
        <v>97</v>
      </c>
      <c r="L769" t="s">
        <v>1196</v>
      </c>
      <c r="N769">
        <v>64</v>
      </c>
      <c r="P769">
        <v>-1</v>
      </c>
    </row>
    <row r="770" spans="1:16" ht="20.100000000000001" customHeight="1">
      <c r="A770" t="s">
        <v>1197</v>
      </c>
      <c r="B770">
        <v>-1</v>
      </c>
      <c r="C770">
        <f t="shared" si="40"/>
        <v>-1</v>
      </c>
      <c r="D770">
        <f t="shared" si="41"/>
        <v>3.0000000000000027E-2</v>
      </c>
      <c r="E770">
        <f t="shared" si="42"/>
        <v>-1</v>
      </c>
      <c r="F770">
        <f t="shared" si="43"/>
        <v>-1</v>
      </c>
      <c r="G770">
        <v>1</v>
      </c>
      <c r="H770">
        <v>-1</v>
      </c>
      <c r="I770">
        <v>2</v>
      </c>
      <c r="K770" t="s">
        <v>97</v>
      </c>
      <c r="L770" t="s">
        <v>1198</v>
      </c>
      <c r="N770">
        <v>53</v>
      </c>
      <c r="P770">
        <v>-1</v>
      </c>
    </row>
    <row r="771" spans="1:16" ht="20.100000000000001" customHeight="1">
      <c r="A771" t="s">
        <v>1199</v>
      </c>
      <c r="B771">
        <v>-1</v>
      </c>
      <c r="C771">
        <f t="shared" ref="C771:C774" si="44">IF(K771="White",-1,IF(OR(K771="Black or African American", K771="black"),0, 1))</f>
        <v>-1</v>
      </c>
      <c r="D771">
        <f t="shared" ref="D771:D774" si="45">(N771/100)-0.5</f>
        <v>0.18999999999999995</v>
      </c>
      <c r="E771">
        <f t="shared" ref="E771:E774" si="46">IF(OR(ISNUMBER(SEARCH("cancer", M771)), ISNUMBER(SEARCH("oma", M771)), ISNUMBER(SEARCH("malignant", M771)), ISNUMBER(SEARCH("metastat", M771)), ISNUMBER(SEARCH("ca", M771))), 1, -1)</f>
        <v>-1</v>
      </c>
      <c r="F771">
        <f t="shared" ref="F771:F774" si="47">IF(OR(ISNUMBER(SEARCH("smoking", M771)), ISNUMBER(SEARCH("smoker", M771)), ISNUMBER(SEARCH("smok", M771))), 1, -1)</f>
        <v>-1</v>
      </c>
      <c r="G771">
        <v>1</v>
      </c>
      <c r="H771">
        <v>1</v>
      </c>
      <c r="I771">
        <v>2</v>
      </c>
      <c r="K771" t="s">
        <v>97</v>
      </c>
      <c r="L771" t="s">
        <v>209</v>
      </c>
      <c r="N771">
        <v>69</v>
      </c>
      <c r="P771">
        <v>1</v>
      </c>
    </row>
    <row r="772" spans="1:16" ht="20.100000000000001" customHeight="1">
      <c r="A772" t="s">
        <v>1200</v>
      </c>
      <c r="B772">
        <v>1</v>
      </c>
      <c r="C772">
        <f t="shared" si="44"/>
        <v>-1</v>
      </c>
      <c r="D772">
        <f t="shared" si="45"/>
        <v>0.10999999999999999</v>
      </c>
      <c r="E772">
        <f t="shared" si="46"/>
        <v>-1</v>
      </c>
      <c r="F772">
        <f t="shared" si="47"/>
        <v>-1</v>
      </c>
      <c r="G772">
        <v>-1</v>
      </c>
      <c r="H772">
        <v>-1</v>
      </c>
      <c r="I772">
        <v>2</v>
      </c>
      <c r="K772" t="s">
        <v>97</v>
      </c>
      <c r="L772" t="s">
        <v>1201</v>
      </c>
      <c r="N772">
        <v>61</v>
      </c>
      <c r="P772">
        <v>-1</v>
      </c>
    </row>
    <row r="773" spans="1:16" ht="20.100000000000001" customHeight="1">
      <c r="A773" t="s">
        <v>1202</v>
      </c>
      <c r="B773">
        <v>1</v>
      </c>
      <c r="C773">
        <f t="shared" si="44"/>
        <v>-1</v>
      </c>
      <c r="D773">
        <f t="shared" si="45"/>
        <v>0.14000000000000001</v>
      </c>
      <c r="E773">
        <f t="shared" si="46"/>
        <v>-1</v>
      </c>
      <c r="F773">
        <f t="shared" si="47"/>
        <v>-1</v>
      </c>
      <c r="G773">
        <v>-1</v>
      </c>
      <c r="H773">
        <v>-1</v>
      </c>
      <c r="I773">
        <v>2</v>
      </c>
      <c r="K773" t="s">
        <v>97</v>
      </c>
      <c r="L773" t="s">
        <v>20</v>
      </c>
      <c r="N773">
        <v>64</v>
      </c>
      <c r="P773">
        <v>-1</v>
      </c>
    </row>
    <row r="774" spans="1:16" ht="20.100000000000001" customHeight="1">
      <c r="A774" t="s">
        <v>1203</v>
      </c>
      <c r="B774">
        <v>1</v>
      </c>
      <c r="C774">
        <f t="shared" si="44"/>
        <v>-1</v>
      </c>
      <c r="D774">
        <f t="shared" si="45"/>
        <v>0.33999999999999997</v>
      </c>
      <c r="E774">
        <f t="shared" si="46"/>
        <v>-1</v>
      </c>
      <c r="F774">
        <f t="shared" si="47"/>
        <v>-1</v>
      </c>
      <c r="G774">
        <v>-1</v>
      </c>
      <c r="H774">
        <v>-1</v>
      </c>
      <c r="I774">
        <v>2</v>
      </c>
      <c r="K774" t="s">
        <v>97</v>
      </c>
      <c r="L774" t="s">
        <v>1204</v>
      </c>
      <c r="N774">
        <v>84</v>
      </c>
      <c r="P774">
        <v>-1</v>
      </c>
    </row>
    <row r="775" spans="1:16" ht="23.1" customHeight="1">
      <c r="C775" s="1"/>
      <c r="D775" s="1"/>
      <c r="E775" s="1"/>
      <c r="F775" s="1"/>
      <c r="G775" s="1"/>
      <c r="H775" s="1"/>
    </row>
  </sheetData>
  <autoFilter ref="A1:I1" xr:uid="{42E1F8C8-E788-45BD-B0DA-1E4A8C046CBC}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FBB2-B838-4257-AFDD-3401DB588B76}">
  <dimension ref="A1:B9"/>
  <sheetViews>
    <sheetView workbookViewId="0">
      <selection activeCell="F27" sqref="F27"/>
    </sheetView>
  </sheetViews>
  <sheetFormatPr defaultRowHeight="15"/>
  <sheetData>
    <row r="1" spans="1:2">
      <c r="B1" s="1" t="s">
        <v>1223</v>
      </c>
    </row>
    <row r="2" spans="1:2">
      <c r="A2" s="1" t="s">
        <v>11</v>
      </c>
      <c r="B2">
        <f>COUNTIF('Lung-PENN'!B2:B774, 1)</f>
        <v>377</v>
      </c>
    </row>
    <row r="3" spans="1:2">
      <c r="A3" s="1" t="s">
        <v>5</v>
      </c>
      <c r="B3">
        <f>COUNTIF('Lung-PENN'!B2:B774, -1)</f>
        <v>396</v>
      </c>
    </row>
    <row r="4" spans="1:2">
      <c r="A4" s="1" t="s">
        <v>1210</v>
      </c>
      <c r="B4">
        <f>COUNTIF('Lung-PENN'!E2:E774, 1)</f>
        <v>186</v>
      </c>
    </row>
    <row r="5" spans="1:2">
      <c r="A5" s="1" t="s">
        <v>23</v>
      </c>
      <c r="B5">
        <f>COUNTIF('Lung-PENN'!F2:F774, 1)</f>
        <v>84</v>
      </c>
    </row>
    <row r="6" spans="1:2">
      <c r="A6" s="1" t="s">
        <v>6</v>
      </c>
      <c r="B6">
        <f>COUNTIF('Lung-PENN'!C2:C774, -1)</f>
        <v>538</v>
      </c>
    </row>
    <row r="7" spans="1:2">
      <c r="A7" s="1" t="s">
        <v>124</v>
      </c>
      <c r="B7">
        <f>COUNTIF('Lung-PENN'!C2:C774, 0)</f>
        <v>185</v>
      </c>
    </row>
    <row r="8" spans="1:2">
      <c r="A8" s="1" t="s">
        <v>43</v>
      </c>
      <c r="B8">
        <f>COUNTIF('Lung-PENN'!C2:C774, 1)</f>
        <v>50</v>
      </c>
    </row>
    <row r="9" spans="1:2">
      <c r="A9" s="1" t="s">
        <v>1224</v>
      </c>
      <c r="B9">
        <f>COUNTIF('Lung-PENN'!I2:I774, 2)</f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Lung-PENN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</dc:creator>
  <cp:lastModifiedBy>Jonathan Lee</cp:lastModifiedBy>
  <dcterms:created xsi:type="dcterms:W3CDTF">2019-04-24T16:03:00Z</dcterms:created>
  <dcterms:modified xsi:type="dcterms:W3CDTF">2019-12-27T23:39:17Z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2052-11.1.0.9175</vt:lpwstr>
  </property>
</Properties>
</file>