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kdck\Downloads\"/>
    </mc:Choice>
  </mc:AlternateContent>
  <xr:revisionPtr revIDLastSave="0" documentId="13_ncr:1_{490FCA67-0F5C-46C3-9969-48A00801637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hicagocrimedata" sheetId="1" r:id="rId1"/>
    <sheet name="Question 1 - get data" sheetId="2" r:id="rId2"/>
  </sheets>
  <calcPr calcId="191029"/>
  <pivotCaches>
    <pivotCache cacheId="1" r:id="rId3"/>
    <pivotCache cacheId="4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F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2" i="2"/>
  <c r="B2" i="2" l="1"/>
  <c r="A3" i="2"/>
  <c r="A4" i="2" s="1"/>
  <c r="A5" i="2" l="1"/>
  <c r="B4" i="2"/>
  <c r="B3" i="2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A50" i="2" l="1"/>
  <c r="B49" i="2"/>
  <c r="A51" i="2" l="1"/>
  <c r="B50" i="2"/>
  <c r="A52" i="2" l="1"/>
  <c r="B51" i="2"/>
  <c r="A53" i="2" l="1"/>
  <c r="B52" i="2"/>
  <c r="A54" i="2" l="1"/>
  <c r="B53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3" i="2"/>
  <c r="A115" i="2" l="1"/>
  <c r="B114" i="2"/>
  <c r="A116" i="2" l="1"/>
  <c r="B115" i="2"/>
  <c r="A117" i="2" l="1"/>
  <c r="B116" i="2"/>
  <c r="A118" i="2" l="1"/>
  <c r="B117" i="2"/>
  <c r="A119" i="2" l="1"/>
  <c r="B118" i="2"/>
  <c r="A120" i="2" l="1"/>
  <c r="B119" i="2"/>
  <c r="A121" i="2" l="1"/>
  <c r="B120" i="2"/>
  <c r="A122" i="2" l="1"/>
  <c r="B121" i="2"/>
  <c r="A123" i="2" l="1"/>
  <c r="B122" i="2"/>
  <c r="A124" i="2" l="1"/>
  <c r="B123" i="2"/>
  <c r="A125" i="2" l="1"/>
  <c r="B124" i="2"/>
  <c r="A126" i="2" l="1"/>
  <c r="B125" i="2"/>
  <c r="A127" i="2" l="1"/>
  <c r="B126" i="2"/>
  <c r="A128" i="2" l="1"/>
  <c r="B127" i="2"/>
  <c r="A129" i="2" l="1"/>
  <c r="B128" i="2"/>
  <c r="A130" i="2" l="1"/>
  <c r="B129" i="2"/>
  <c r="A131" i="2" l="1"/>
  <c r="B130" i="2"/>
  <c r="A132" i="2" l="1"/>
  <c r="B131" i="2"/>
  <c r="A133" i="2" l="1"/>
  <c r="B132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A144" i="2" l="1"/>
  <c r="B143" i="2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A244" i="2" l="1"/>
  <c r="B243" i="2"/>
  <c r="A245" i="2" l="1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4" i="2"/>
  <c r="A296" i="2" l="1"/>
  <c r="B295" i="2"/>
  <c r="A297" i="2" l="1"/>
  <c r="B296" i="2"/>
  <c r="A298" i="2" l="1"/>
  <c r="B297" i="2"/>
  <c r="A299" i="2" l="1"/>
  <c r="B298" i="2"/>
  <c r="A300" i="2" l="1"/>
  <c r="B299" i="2"/>
  <c r="A301" i="2" l="1"/>
  <c r="B300" i="2"/>
  <c r="A302" i="2" l="1"/>
  <c r="B301" i="2"/>
  <c r="A303" i="2" l="1"/>
  <c r="B302" i="2"/>
  <c r="A304" i="2" l="1"/>
  <c r="B303" i="2"/>
  <c r="A305" i="2" l="1"/>
  <c r="B304" i="2"/>
  <c r="A306" i="2" l="1"/>
  <c r="B305" i="2"/>
  <c r="A307" i="2" l="1"/>
  <c r="B306" i="2"/>
  <c r="A308" i="2" l="1"/>
  <c r="B307" i="2"/>
  <c r="A309" i="2" l="1"/>
  <c r="B308" i="2"/>
  <c r="A310" i="2" l="1"/>
  <c r="B309" i="2"/>
  <c r="A311" i="2" l="1"/>
  <c r="B310" i="2"/>
  <c r="A312" i="2" l="1"/>
  <c r="B311" i="2"/>
  <c r="A313" i="2" l="1"/>
  <c r="B312" i="2"/>
  <c r="A314" i="2" l="1"/>
  <c r="B313" i="2"/>
  <c r="A315" i="2" l="1"/>
  <c r="B314" i="2"/>
  <c r="A316" i="2" l="1"/>
  <c r="B315" i="2"/>
  <c r="A317" i="2" l="1"/>
  <c r="B316" i="2"/>
  <c r="A318" i="2" l="1"/>
  <c r="B317" i="2"/>
  <c r="A319" i="2" l="1"/>
  <c r="B318" i="2"/>
  <c r="A320" i="2" l="1"/>
  <c r="B319" i="2"/>
  <c r="A321" i="2" l="1"/>
  <c r="B320" i="2"/>
  <c r="A322" i="2" l="1"/>
  <c r="B321" i="2"/>
  <c r="A323" i="2" l="1"/>
  <c r="B322" i="2"/>
  <c r="A324" i="2" l="1"/>
  <c r="B323" i="2"/>
  <c r="A325" i="2" l="1"/>
  <c r="B324" i="2"/>
  <c r="A326" i="2" l="1"/>
  <c r="B325" i="2"/>
  <c r="A327" i="2" l="1"/>
  <c r="B326" i="2"/>
  <c r="A328" i="2" l="1"/>
  <c r="B327" i="2"/>
  <c r="A329" i="2" l="1"/>
  <c r="B328" i="2"/>
  <c r="A330" i="2" l="1"/>
  <c r="B329" i="2"/>
  <c r="A331" i="2" l="1"/>
  <c r="B330" i="2"/>
  <c r="A332" i="2" l="1"/>
  <c r="B331" i="2"/>
  <c r="A333" i="2" l="1"/>
  <c r="B332" i="2"/>
  <c r="A334" i="2" l="1"/>
  <c r="B333" i="2"/>
  <c r="A335" i="2" l="1"/>
  <c r="B334" i="2"/>
  <c r="A336" i="2" l="1"/>
  <c r="B335" i="2"/>
  <c r="A337" i="2" l="1"/>
  <c r="B336" i="2"/>
  <c r="A338" i="2" l="1"/>
  <c r="B337" i="2"/>
  <c r="A339" i="2" l="1"/>
  <c r="B338" i="2"/>
  <c r="A340" i="2" l="1"/>
  <c r="B339" i="2"/>
  <c r="A341" i="2" l="1"/>
  <c r="B340" i="2"/>
  <c r="A342" i="2" l="1"/>
  <c r="B341" i="2"/>
  <c r="A343" i="2" l="1"/>
  <c r="B342" i="2"/>
  <c r="A344" i="2" l="1"/>
  <c r="B343" i="2"/>
  <c r="A345" i="2" l="1"/>
  <c r="B344" i="2"/>
  <c r="A346" i="2" l="1"/>
  <c r="B345" i="2"/>
  <c r="A347" i="2" l="1"/>
  <c r="B346" i="2"/>
  <c r="A348" i="2" l="1"/>
  <c r="B347" i="2"/>
  <c r="A349" i="2" l="1"/>
  <c r="B348" i="2"/>
  <c r="A350" i="2" l="1"/>
  <c r="B349" i="2"/>
  <c r="A351" i="2" l="1"/>
  <c r="B350" i="2"/>
  <c r="A352" i="2" l="1"/>
  <c r="B351" i="2"/>
  <c r="A353" i="2" l="1"/>
  <c r="B352" i="2"/>
  <c r="A354" i="2" l="1"/>
  <c r="B353" i="2"/>
  <c r="A355" i="2" l="1"/>
  <c r="B354" i="2"/>
  <c r="A356" i="2" l="1"/>
  <c r="B355" i="2"/>
  <c r="B356" i="2" l="1"/>
  <c r="A357" i="2"/>
  <c r="A358" i="2" l="1"/>
  <c r="B357" i="2"/>
  <c r="A359" i="2" l="1"/>
  <c r="B358" i="2"/>
  <c r="A360" i="2" l="1"/>
  <c r="B359" i="2"/>
  <c r="A361" i="2" l="1"/>
  <c r="B360" i="2"/>
  <c r="A362" i="2" l="1"/>
  <c r="B361" i="2"/>
  <c r="A363" i="2" l="1"/>
  <c r="B362" i="2"/>
  <c r="A364" i="2" l="1"/>
  <c r="B363" i="2"/>
  <c r="A365" i="2" l="1"/>
  <c r="B365" i="2" s="1"/>
  <c r="B364" i="2"/>
</calcChain>
</file>

<file path=xl/sharedStrings.xml><?xml version="1.0" encoding="utf-8"?>
<sst xmlns="http://schemas.openxmlformats.org/spreadsheetml/2006/main" count="64" uniqueCount="55">
  <si>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</si>
  <si>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</si>
  <si>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</si>
  <si>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</si>
  <si>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</si>
  <si>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</si>
  <si>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</si>
  <si>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</si>
  <si>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</si>
  <si>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</si>
  <si>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</si>
  <si>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</si>
  <si>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</si>
  <si>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</si>
  <si>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</si>
  <si>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</si>
  <si>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</si>
  <si>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</si>
  <si>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</si>
  <si>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</si>
  <si>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</si>
  <si>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</si>
  <si>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</si>
  <si>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</si>
  <si>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</si>
  <si>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</si>
  <si>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</si>
  <si>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</si>
  <si>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</si>
  <si>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</si>
  <si>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</si>
  <si>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</si>
  <si>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</si>
  <si>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</si>
  <si>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</si>
  <si>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</si>
  <si>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</si>
  <si>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</si>
  <si>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</si>
  <si>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</si>
  <si>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</si>
  <si>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열 레이블</t>
  </si>
  <si>
    <t>Sunday</t>
  </si>
  <si>
    <t>Monday</t>
  </si>
  <si>
    <t>Tuesday</t>
  </si>
  <si>
    <t>Wednesday</t>
  </si>
  <si>
    <t>Thursday</t>
  </si>
  <si>
    <t>Friday</t>
  </si>
  <si>
    <t>Saturday</t>
  </si>
  <si>
    <t>총합계</t>
  </si>
  <si>
    <t>평균 : Assaults</t>
  </si>
  <si>
    <t>평균 : Temp (F)</t>
  </si>
  <si>
    <t>0</t>
  </si>
  <si>
    <t>기타</t>
  </si>
  <si>
    <t>빈도수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</si>
</sst>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9" xfId="0" applyFill="1" applyBorder="1" applyAlignment="1"/>
    <xf numFmtId="0" fontId="0" fillId="0" borderId="20" xfId="0" applyFont="1" applyFill="1" applyBorder="1" applyAlignment="1">
      <alignment horizont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[_adf4af64d0ad5f895efba915967965a5_chicagocrimedata.xlsx]Question 1 - get data!피벗 테이블3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1 - get data'!$J$8:$J$9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1 - get data'!$I$10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'Question 1 - get data'!$J$10</c:f>
              <c:numCache>
                <c:formatCode>General</c:formatCode>
                <c:ptCount val="1"/>
                <c:pt idx="0">
                  <c:v>62.34730769230768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D-4124-A7CD-C6C53F3D25AD}"/>
            </c:ext>
          </c:extLst>
        </c:ser>
        <c:ser>
          <c:idx val="1"/>
          <c:order val="1"/>
          <c:tx>
            <c:strRef>
              <c:f>'Question 1 - get data'!$K$8:$K$9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1 - get data'!$I$10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'Question 1 - get data'!$K$10</c:f>
              <c:numCache>
                <c:formatCode>General</c:formatCode>
                <c:ptCount val="1"/>
                <c:pt idx="0">
                  <c:v>62.329999999999991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D-4124-A7CD-C6C53F3D25AD}"/>
            </c:ext>
          </c:extLst>
        </c:ser>
        <c:ser>
          <c:idx val="2"/>
          <c:order val="2"/>
          <c:tx>
            <c:strRef>
              <c:f>'Question 1 - get data'!$L$8:$L$9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1 - get data'!$I$10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'Question 1 - get data'!$L$10</c:f>
              <c:numCache>
                <c:formatCode>General</c:formatCode>
                <c:ptCount val="1"/>
                <c:pt idx="0">
                  <c:v>61.641153846153841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D-4124-A7CD-C6C53F3D25AD}"/>
            </c:ext>
          </c:extLst>
        </c:ser>
        <c:ser>
          <c:idx val="3"/>
          <c:order val="3"/>
          <c:tx>
            <c:strRef>
              <c:f>'Question 1 - get data'!$M$8:$M$9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1 - get data'!$I$10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'Question 1 - get data'!$M$10</c:f>
              <c:numCache>
                <c:formatCode>General</c:formatCode>
                <c:ptCount val="1"/>
                <c:pt idx="0">
                  <c:v>60.716923076923074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DD-4124-A7CD-C6C53F3D25AD}"/>
            </c:ext>
          </c:extLst>
        </c:ser>
        <c:ser>
          <c:idx val="4"/>
          <c:order val="4"/>
          <c:tx>
            <c:strRef>
              <c:f>'Question 1 - get data'!$N$8:$N$9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 1 - get data'!$I$10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'Question 1 - get data'!$N$10</c:f>
              <c:numCache>
                <c:formatCode>General</c:formatCode>
                <c:ptCount val="1"/>
                <c:pt idx="0">
                  <c:v>58.868461538461538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DD-4124-A7CD-C6C53F3D25AD}"/>
            </c:ext>
          </c:extLst>
        </c:ser>
        <c:ser>
          <c:idx val="5"/>
          <c:order val="5"/>
          <c:tx>
            <c:strRef>
              <c:f>'Question 1 - get data'!$O$8:$O$9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 1 - get data'!$I$10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'Question 1 - get data'!$O$10</c:f>
              <c:numCache>
                <c:formatCode>General</c:formatCode>
                <c:ptCount val="1"/>
                <c:pt idx="0">
                  <c:v>58.484230769230763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DD-4124-A7CD-C6C53F3D25AD}"/>
            </c:ext>
          </c:extLst>
        </c:ser>
        <c:ser>
          <c:idx val="6"/>
          <c:order val="6"/>
          <c:tx>
            <c:strRef>
              <c:f>'Question 1 - get data'!$P$8:$P$9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1 - get data'!$I$10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'Question 1 - get data'!$P$10</c:f>
              <c:numCache>
                <c:formatCode>General</c:formatCode>
                <c:ptCount val="1"/>
                <c:pt idx="0">
                  <c:v>60.107692307692304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DD-4124-A7CD-C6C53F3D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702896"/>
        <c:axId val="695704864"/>
      </c:barChart>
      <c:catAx>
        <c:axId val="6957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5704864"/>
        <c:crosses val="autoZero"/>
        <c:auto val="0"/>
        <c:lblAlgn val="ctr"/>
        <c:lblOffset val="100"/>
        <c:noMultiLvlLbl val="0"/>
      </c:catAx>
      <c:valAx>
        <c:axId val="6957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57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1 - get data'!$D$1</c:f>
              <c:strCache>
                <c:ptCount val="1"/>
                <c:pt idx="0">
                  <c:v>Temp (F)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1 - get data'!$C$2:$C$365</c:f>
              <c:numCache>
                <c:formatCode>General</c:formatCode>
                <c:ptCount val="364"/>
                <c:pt idx="0">
                  <c:v>68</c:v>
                </c:pt>
                <c:pt idx="1">
                  <c:v>57</c:v>
                </c:pt>
                <c:pt idx="2">
                  <c:v>67</c:v>
                </c:pt>
                <c:pt idx="3">
                  <c:v>62</c:v>
                </c:pt>
                <c:pt idx="4">
                  <c:v>51</c:v>
                </c:pt>
                <c:pt idx="5">
                  <c:v>60</c:v>
                </c:pt>
                <c:pt idx="6">
                  <c:v>78</c:v>
                </c:pt>
                <c:pt idx="7">
                  <c:v>53</c:v>
                </c:pt>
                <c:pt idx="8">
                  <c:v>51</c:v>
                </c:pt>
                <c:pt idx="9">
                  <c:v>64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44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44</c:v>
                </c:pt>
                <c:pt idx="22">
                  <c:v>39</c:v>
                </c:pt>
                <c:pt idx="23">
                  <c:v>77</c:v>
                </c:pt>
                <c:pt idx="24">
                  <c:v>71</c:v>
                </c:pt>
                <c:pt idx="25">
                  <c:v>70</c:v>
                </c:pt>
                <c:pt idx="26">
                  <c:v>78</c:v>
                </c:pt>
                <c:pt idx="27">
                  <c:v>54</c:v>
                </c:pt>
                <c:pt idx="28">
                  <c:v>43</c:v>
                </c:pt>
                <c:pt idx="29">
                  <c:v>59</c:v>
                </c:pt>
                <c:pt idx="30">
                  <c:v>64</c:v>
                </c:pt>
                <c:pt idx="31">
                  <c:v>71</c:v>
                </c:pt>
                <c:pt idx="32">
                  <c:v>66</c:v>
                </c:pt>
                <c:pt idx="33">
                  <c:v>69</c:v>
                </c:pt>
                <c:pt idx="34">
                  <c:v>78</c:v>
                </c:pt>
                <c:pt idx="35">
                  <c:v>59</c:v>
                </c:pt>
                <c:pt idx="36">
                  <c:v>51</c:v>
                </c:pt>
                <c:pt idx="37">
                  <c:v>55</c:v>
                </c:pt>
                <c:pt idx="38">
                  <c:v>75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70</c:v>
                </c:pt>
                <c:pt idx="43">
                  <c:v>46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78</c:v>
                </c:pt>
                <c:pt idx="53">
                  <c:v>90</c:v>
                </c:pt>
                <c:pt idx="54">
                  <c:v>71</c:v>
                </c:pt>
                <c:pt idx="55">
                  <c:v>73</c:v>
                </c:pt>
                <c:pt idx="56">
                  <c:v>53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0">
                  <c:v>65</c:v>
                </c:pt>
                <c:pt idx="61">
                  <c:v>92</c:v>
                </c:pt>
                <c:pt idx="62">
                  <c:v>83</c:v>
                </c:pt>
                <c:pt idx="63">
                  <c:v>69</c:v>
                </c:pt>
                <c:pt idx="64">
                  <c:v>66</c:v>
                </c:pt>
                <c:pt idx="65">
                  <c:v>50</c:v>
                </c:pt>
                <c:pt idx="66">
                  <c:v>92</c:v>
                </c:pt>
                <c:pt idx="67">
                  <c:v>69</c:v>
                </c:pt>
                <c:pt idx="68">
                  <c:v>66</c:v>
                </c:pt>
                <c:pt idx="69">
                  <c:v>57</c:v>
                </c:pt>
                <c:pt idx="70">
                  <c:v>56</c:v>
                </c:pt>
                <c:pt idx="71">
                  <c:v>65</c:v>
                </c:pt>
                <c:pt idx="72">
                  <c:v>84</c:v>
                </c:pt>
                <c:pt idx="73">
                  <c:v>76</c:v>
                </c:pt>
                <c:pt idx="74">
                  <c:v>78</c:v>
                </c:pt>
                <c:pt idx="75">
                  <c:v>86</c:v>
                </c:pt>
                <c:pt idx="76">
                  <c:v>88</c:v>
                </c:pt>
                <c:pt idx="77">
                  <c:v>64</c:v>
                </c:pt>
                <c:pt idx="78">
                  <c:v>72</c:v>
                </c:pt>
                <c:pt idx="79">
                  <c:v>67</c:v>
                </c:pt>
                <c:pt idx="80">
                  <c:v>48</c:v>
                </c:pt>
                <c:pt idx="81">
                  <c:v>51</c:v>
                </c:pt>
                <c:pt idx="82">
                  <c:v>71</c:v>
                </c:pt>
                <c:pt idx="83">
                  <c:v>50</c:v>
                </c:pt>
                <c:pt idx="84">
                  <c:v>66</c:v>
                </c:pt>
                <c:pt idx="85">
                  <c:v>68</c:v>
                </c:pt>
                <c:pt idx="86">
                  <c:v>91</c:v>
                </c:pt>
                <c:pt idx="87">
                  <c:v>75</c:v>
                </c:pt>
                <c:pt idx="88">
                  <c:v>91</c:v>
                </c:pt>
                <c:pt idx="89">
                  <c:v>79</c:v>
                </c:pt>
                <c:pt idx="90">
                  <c:v>106</c:v>
                </c:pt>
                <c:pt idx="91">
                  <c:v>64</c:v>
                </c:pt>
                <c:pt idx="92">
                  <c:v>76</c:v>
                </c:pt>
                <c:pt idx="93">
                  <c:v>85</c:v>
                </c:pt>
                <c:pt idx="94">
                  <c:v>103</c:v>
                </c:pt>
                <c:pt idx="95">
                  <c:v>91</c:v>
                </c:pt>
                <c:pt idx="96">
                  <c:v>86</c:v>
                </c:pt>
                <c:pt idx="97">
                  <c:v>83</c:v>
                </c:pt>
                <c:pt idx="98">
                  <c:v>73</c:v>
                </c:pt>
                <c:pt idx="99">
                  <c:v>96</c:v>
                </c:pt>
                <c:pt idx="100">
                  <c:v>97</c:v>
                </c:pt>
                <c:pt idx="101">
                  <c:v>81</c:v>
                </c:pt>
                <c:pt idx="102">
                  <c:v>72</c:v>
                </c:pt>
                <c:pt idx="103">
                  <c:v>91</c:v>
                </c:pt>
                <c:pt idx="104">
                  <c:v>71</c:v>
                </c:pt>
                <c:pt idx="105">
                  <c:v>72</c:v>
                </c:pt>
                <c:pt idx="106">
                  <c:v>82</c:v>
                </c:pt>
                <c:pt idx="107">
                  <c:v>94</c:v>
                </c:pt>
                <c:pt idx="108">
                  <c:v>90</c:v>
                </c:pt>
                <c:pt idx="109">
                  <c:v>80</c:v>
                </c:pt>
                <c:pt idx="110">
                  <c:v>82</c:v>
                </c:pt>
                <c:pt idx="111">
                  <c:v>67</c:v>
                </c:pt>
                <c:pt idx="112">
                  <c:v>55</c:v>
                </c:pt>
                <c:pt idx="113">
                  <c:v>69</c:v>
                </c:pt>
                <c:pt idx="114">
                  <c:v>90</c:v>
                </c:pt>
                <c:pt idx="115">
                  <c:v>89</c:v>
                </c:pt>
                <c:pt idx="116">
                  <c:v>94</c:v>
                </c:pt>
                <c:pt idx="117">
                  <c:v>70</c:v>
                </c:pt>
                <c:pt idx="118">
                  <c:v>77</c:v>
                </c:pt>
                <c:pt idx="119">
                  <c:v>68</c:v>
                </c:pt>
                <c:pt idx="120">
                  <c:v>67</c:v>
                </c:pt>
                <c:pt idx="121">
                  <c:v>76</c:v>
                </c:pt>
                <c:pt idx="122">
                  <c:v>82</c:v>
                </c:pt>
                <c:pt idx="123">
                  <c:v>99</c:v>
                </c:pt>
                <c:pt idx="124">
                  <c:v>98</c:v>
                </c:pt>
                <c:pt idx="125">
                  <c:v>89</c:v>
                </c:pt>
                <c:pt idx="126">
                  <c:v>63</c:v>
                </c:pt>
                <c:pt idx="127">
                  <c:v>85</c:v>
                </c:pt>
                <c:pt idx="128">
                  <c:v>92</c:v>
                </c:pt>
                <c:pt idx="129">
                  <c:v>86</c:v>
                </c:pt>
                <c:pt idx="130">
                  <c:v>87</c:v>
                </c:pt>
                <c:pt idx="131">
                  <c:v>84</c:v>
                </c:pt>
                <c:pt idx="132">
                  <c:v>91</c:v>
                </c:pt>
                <c:pt idx="133">
                  <c:v>67</c:v>
                </c:pt>
                <c:pt idx="134">
                  <c:v>64</c:v>
                </c:pt>
                <c:pt idx="135">
                  <c:v>96</c:v>
                </c:pt>
                <c:pt idx="136">
                  <c:v>93</c:v>
                </c:pt>
                <c:pt idx="137">
                  <c:v>82</c:v>
                </c:pt>
                <c:pt idx="138">
                  <c:v>74</c:v>
                </c:pt>
                <c:pt idx="139">
                  <c:v>81</c:v>
                </c:pt>
                <c:pt idx="140">
                  <c:v>80</c:v>
                </c:pt>
                <c:pt idx="141">
                  <c:v>73</c:v>
                </c:pt>
                <c:pt idx="142">
                  <c:v>82</c:v>
                </c:pt>
                <c:pt idx="143">
                  <c:v>98</c:v>
                </c:pt>
                <c:pt idx="144">
                  <c:v>96</c:v>
                </c:pt>
                <c:pt idx="145">
                  <c:v>101</c:v>
                </c:pt>
                <c:pt idx="146">
                  <c:v>101</c:v>
                </c:pt>
                <c:pt idx="147">
                  <c:v>74</c:v>
                </c:pt>
                <c:pt idx="148">
                  <c:v>83</c:v>
                </c:pt>
                <c:pt idx="149">
                  <c:v>87</c:v>
                </c:pt>
                <c:pt idx="150">
                  <c:v>95</c:v>
                </c:pt>
                <c:pt idx="151">
                  <c:v>83</c:v>
                </c:pt>
                <c:pt idx="152">
                  <c:v>84</c:v>
                </c:pt>
                <c:pt idx="153">
                  <c:v>89</c:v>
                </c:pt>
                <c:pt idx="154">
                  <c:v>84</c:v>
                </c:pt>
                <c:pt idx="155">
                  <c:v>92</c:v>
                </c:pt>
                <c:pt idx="156">
                  <c:v>93</c:v>
                </c:pt>
                <c:pt idx="157">
                  <c:v>82</c:v>
                </c:pt>
                <c:pt idx="158">
                  <c:v>95</c:v>
                </c:pt>
                <c:pt idx="159">
                  <c:v>91</c:v>
                </c:pt>
                <c:pt idx="160">
                  <c:v>94</c:v>
                </c:pt>
                <c:pt idx="161">
                  <c:v>96</c:v>
                </c:pt>
                <c:pt idx="162">
                  <c:v>88</c:v>
                </c:pt>
                <c:pt idx="163">
                  <c:v>104</c:v>
                </c:pt>
                <c:pt idx="164">
                  <c:v>95</c:v>
                </c:pt>
                <c:pt idx="165">
                  <c:v>80</c:v>
                </c:pt>
                <c:pt idx="166">
                  <c:v>73</c:v>
                </c:pt>
                <c:pt idx="167">
                  <c:v>95</c:v>
                </c:pt>
                <c:pt idx="168">
                  <c:v>66</c:v>
                </c:pt>
                <c:pt idx="169">
                  <c:v>87</c:v>
                </c:pt>
                <c:pt idx="170">
                  <c:v>97</c:v>
                </c:pt>
                <c:pt idx="171">
                  <c:v>90</c:v>
                </c:pt>
                <c:pt idx="172">
                  <c:v>78</c:v>
                </c:pt>
                <c:pt idx="173">
                  <c:v>82</c:v>
                </c:pt>
                <c:pt idx="174">
                  <c:v>77</c:v>
                </c:pt>
                <c:pt idx="175">
                  <c:v>84</c:v>
                </c:pt>
                <c:pt idx="176">
                  <c:v>78</c:v>
                </c:pt>
                <c:pt idx="177">
                  <c:v>83</c:v>
                </c:pt>
                <c:pt idx="178">
                  <c:v>75</c:v>
                </c:pt>
                <c:pt idx="179">
                  <c:v>110</c:v>
                </c:pt>
                <c:pt idx="180">
                  <c:v>92</c:v>
                </c:pt>
                <c:pt idx="181">
                  <c:v>64</c:v>
                </c:pt>
                <c:pt idx="182">
                  <c:v>71</c:v>
                </c:pt>
                <c:pt idx="183">
                  <c:v>64</c:v>
                </c:pt>
                <c:pt idx="184">
                  <c:v>78</c:v>
                </c:pt>
                <c:pt idx="185">
                  <c:v>99</c:v>
                </c:pt>
                <c:pt idx="186">
                  <c:v>78</c:v>
                </c:pt>
                <c:pt idx="187">
                  <c:v>74</c:v>
                </c:pt>
                <c:pt idx="188">
                  <c:v>84</c:v>
                </c:pt>
                <c:pt idx="189">
                  <c:v>83</c:v>
                </c:pt>
                <c:pt idx="190">
                  <c:v>90</c:v>
                </c:pt>
                <c:pt idx="191">
                  <c:v>83</c:v>
                </c:pt>
                <c:pt idx="192">
                  <c:v>87</c:v>
                </c:pt>
                <c:pt idx="193">
                  <c:v>114</c:v>
                </c:pt>
                <c:pt idx="194">
                  <c:v>83</c:v>
                </c:pt>
                <c:pt idx="195">
                  <c:v>107</c:v>
                </c:pt>
                <c:pt idx="196">
                  <c:v>103</c:v>
                </c:pt>
                <c:pt idx="197">
                  <c:v>97</c:v>
                </c:pt>
                <c:pt idx="198">
                  <c:v>79</c:v>
                </c:pt>
                <c:pt idx="199">
                  <c:v>72</c:v>
                </c:pt>
                <c:pt idx="200">
                  <c:v>74</c:v>
                </c:pt>
                <c:pt idx="201">
                  <c:v>81</c:v>
                </c:pt>
                <c:pt idx="202">
                  <c:v>76</c:v>
                </c:pt>
                <c:pt idx="203">
                  <c:v>79</c:v>
                </c:pt>
                <c:pt idx="204">
                  <c:v>74</c:v>
                </c:pt>
                <c:pt idx="205">
                  <c:v>77</c:v>
                </c:pt>
                <c:pt idx="206">
                  <c:v>57</c:v>
                </c:pt>
                <c:pt idx="207">
                  <c:v>76</c:v>
                </c:pt>
                <c:pt idx="208">
                  <c:v>83</c:v>
                </c:pt>
                <c:pt idx="209">
                  <c:v>90</c:v>
                </c:pt>
                <c:pt idx="210">
                  <c:v>76</c:v>
                </c:pt>
                <c:pt idx="211">
                  <c:v>86</c:v>
                </c:pt>
                <c:pt idx="212">
                  <c:v>91</c:v>
                </c:pt>
                <c:pt idx="213">
                  <c:v>88</c:v>
                </c:pt>
                <c:pt idx="214">
                  <c:v>78</c:v>
                </c:pt>
                <c:pt idx="215">
                  <c:v>79</c:v>
                </c:pt>
                <c:pt idx="216">
                  <c:v>97</c:v>
                </c:pt>
                <c:pt idx="217">
                  <c:v>78</c:v>
                </c:pt>
                <c:pt idx="218">
                  <c:v>95</c:v>
                </c:pt>
                <c:pt idx="219">
                  <c:v>85</c:v>
                </c:pt>
                <c:pt idx="220">
                  <c:v>80</c:v>
                </c:pt>
                <c:pt idx="221">
                  <c:v>86</c:v>
                </c:pt>
                <c:pt idx="222">
                  <c:v>73</c:v>
                </c:pt>
                <c:pt idx="223">
                  <c:v>73</c:v>
                </c:pt>
                <c:pt idx="224">
                  <c:v>63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80</c:v>
                </c:pt>
                <c:pt idx="231">
                  <c:v>79</c:v>
                </c:pt>
                <c:pt idx="232">
                  <c:v>83</c:v>
                </c:pt>
                <c:pt idx="233">
                  <c:v>76</c:v>
                </c:pt>
                <c:pt idx="234">
                  <c:v>66</c:v>
                </c:pt>
                <c:pt idx="235">
                  <c:v>76</c:v>
                </c:pt>
                <c:pt idx="236">
                  <c:v>82</c:v>
                </c:pt>
                <c:pt idx="237">
                  <c:v>85</c:v>
                </c:pt>
                <c:pt idx="238">
                  <c:v>80</c:v>
                </c:pt>
                <c:pt idx="239">
                  <c:v>84</c:v>
                </c:pt>
                <c:pt idx="240">
                  <c:v>99</c:v>
                </c:pt>
                <c:pt idx="241">
                  <c:v>81</c:v>
                </c:pt>
                <c:pt idx="242">
                  <c:v>86</c:v>
                </c:pt>
                <c:pt idx="243">
                  <c:v>82</c:v>
                </c:pt>
                <c:pt idx="244">
                  <c:v>72</c:v>
                </c:pt>
                <c:pt idx="245">
                  <c:v>60</c:v>
                </c:pt>
                <c:pt idx="246">
                  <c:v>85</c:v>
                </c:pt>
                <c:pt idx="247">
                  <c:v>76</c:v>
                </c:pt>
                <c:pt idx="248">
                  <c:v>83</c:v>
                </c:pt>
                <c:pt idx="249">
                  <c:v>90</c:v>
                </c:pt>
                <c:pt idx="250">
                  <c:v>74</c:v>
                </c:pt>
                <c:pt idx="251">
                  <c:v>102</c:v>
                </c:pt>
                <c:pt idx="252">
                  <c:v>86</c:v>
                </c:pt>
                <c:pt idx="253">
                  <c:v>87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85</c:v>
                </c:pt>
                <c:pt idx="258">
                  <c:v>86</c:v>
                </c:pt>
                <c:pt idx="259">
                  <c:v>79</c:v>
                </c:pt>
                <c:pt idx="260">
                  <c:v>82</c:v>
                </c:pt>
                <c:pt idx="261">
                  <c:v>84</c:v>
                </c:pt>
                <c:pt idx="262">
                  <c:v>97</c:v>
                </c:pt>
                <c:pt idx="263">
                  <c:v>92</c:v>
                </c:pt>
                <c:pt idx="264">
                  <c:v>85</c:v>
                </c:pt>
                <c:pt idx="265">
                  <c:v>83</c:v>
                </c:pt>
                <c:pt idx="266">
                  <c:v>84</c:v>
                </c:pt>
                <c:pt idx="267">
                  <c:v>63</c:v>
                </c:pt>
                <c:pt idx="268">
                  <c:v>88</c:v>
                </c:pt>
                <c:pt idx="269">
                  <c:v>90</c:v>
                </c:pt>
                <c:pt idx="270">
                  <c:v>75</c:v>
                </c:pt>
                <c:pt idx="271">
                  <c:v>77</c:v>
                </c:pt>
                <c:pt idx="272">
                  <c:v>72</c:v>
                </c:pt>
                <c:pt idx="273">
                  <c:v>92</c:v>
                </c:pt>
                <c:pt idx="274">
                  <c:v>76</c:v>
                </c:pt>
                <c:pt idx="275">
                  <c:v>104</c:v>
                </c:pt>
                <c:pt idx="276">
                  <c:v>100</c:v>
                </c:pt>
                <c:pt idx="277">
                  <c:v>95</c:v>
                </c:pt>
                <c:pt idx="278">
                  <c:v>77</c:v>
                </c:pt>
                <c:pt idx="279">
                  <c:v>68</c:v>
                </c:pt>
                <c:pt idx="280">
                  <c:v>50</c:v>
                </c:pt>
                <c:pt idx="281">
                  <c:v>57</c:v>
                </c:pt>
                <c:pt idx="282">
                  <c:v>58</c:v>
                </c:pt>
                <c:pt idx="283">
                  <c:v>86</c:v>
                </c:pt>
                <c:pt idx="284">
                  <c:v>82</c:v>
                </c:pt>
                <c:pt idx="285">
                  <c:v>93</c:v>
                </c:pt>
                <c:pt idx="286">
                  <c:v>71</c:v>
                </c:pt>
                <c:pt idx="287">
                  <c:v>66</c:v>
                </c:pt>
                <c:pt idx="288">
                  <c:v>70</c:v>
                </c:pt>
                <c:pt idx="289">
                  <c:v>80</c:v>
                </c:pt>
                <c:pt idx="290">
                  <c:v>81</c:v>
                </c:pt>
                <c:pt idx="291">
                  <c:v>69</c:v>
                </c:pt>
                <c:pt idx="292">
                  <c:v>79</c:v>
                </c:pt>
                <c:pt idx="293">
                  <c:v>74</c:v>
                </c:pt>
                <c:pt idx="294">
                  <c:v>49</c:v>
                </c:pt>
                <c:pt idx="295">
                  <c:v>58</c:v>
                </c:pt>
                <c:pt idx="296">
                  <c:v>61</c:v>
                </c:pt>
                <c:pt idx="297">
                  <c:v>62</c:v>
                </c:pt>
                <c:pt idx="298">
                  <c:v>66</c:v>
                </c:pt>
                <c:pt idx="299">
                  <c:v>74</c:v>
                </c:pt>
                <c:pt idx="300">
                  <c:v>69</c:v>
                </c:pt>
                <c:pt idx="301">
                  <c:v>67</c:v>
                </c:pt>
                <c:pt idx="302">
                  <c:v>74</c:v>
                </c:pt>
                <c:pt idx="303">
                  <c:v>72</c:v>
                </c:pt>
                <c:pt idx="304">
                  <c:v>87</c:v>
                </c:pt>
                <c:pt idx="305">
                  <c:v>85</c:v>
                </c:pt>
                <c:pt idx="306">
                  <c:v>82</c:v>
                </c:pt>
                <c:pt idx="307">
                  <c:v>74</c:v>
                </c:pt>
                <c:pt idx="308">
                  <c:v>58</c:v>
                </c:pt>
                <c:pt idx="309">
                  <c:v>47</c:v>
                </c:pt>
                <c:pt idx="310">
                  <c:v>70</c:v>
                </c:pt>
                <c:pt idx="311">
                  <c:v>84</c:v>
                </c:pt>
                <c:pt idx="312">
                  <c:v>52</c:v>
                </c:pt>
                <c:pt idx="313">
                  <c:v>69</c:v>
                </c:pt>
                <c:pt idx="314">
                  <c:v>63</c:v>
                </c:pt>
                <c:pt idx="315">
                  <c:v>52</c:v>
                </c:pt>
                <c:pt idx="316">
                  <c:v>46</c:v>
                </c:pt>
                <c:pt idx="317">
                  <c:v>66</c:v>
                </c:pt>
                <c:pt idx="318">
                  <c:v>59</c:v>
                </c:pt>
                <c:pt idx="319">
                  <c:v>54</c:v>
                </c:pt>
                <c:pt idx="320">
                  <c:v>52</c:v>
                </c:pt>
                <c:pt idx="321">
                  <c:v>76</c:v>
                </c:pt>
                <c:pt idx="322">
                  <c:v>72</c:v>
                </c:pt>
                <c:pt idx="323">
                  <c:v>52</c:v>
                </c:pt>
                <c:pt idx="324">
                  <c:v>78</c:v>
                </c:pt>
                <c:pt idx="325">
                  <c:v>48</c:v>
                </c:pt>
                <c:pt idx="326">
                  <c:v>80</c:v>
                </c:pt>
                <c:pt idx="327">
                  <c:v>40</c:v>
                </c:pt>
                <c:pt idx="328">
                  <c:v>35</c:v>
                </c:pt>
                <c:pt idx="329">
                  <c:v>46</c:v>
                </c:pt>
                <c:pt idx="330">
                  <c:v>40</c:v>
                </c:pt>
                <c:pt idx="331">
                  <c:v>59</c:v>
                </c:pt>
                <c:pt idx="332">
                  <c:v>50</c:v>
                </c:pt>
                <c:pt idx="333">
                  <c:v>63</c:v>
                </c:pt>
                <c:pt idx="334">
                  <c:v>67</c:v>
                </c:pt>
                <c:pt idx="335">
                  <c:v>67</c:v>
                </c:pt>
                <c:pt idx="336">
                  <c:v>56</c:v>
                </c:pt>
                <c:pt idx="337">
                  <c:v>43</c:v>
                </c:pt>
                <c:pt idx="338">
                  <c:v>43</c:v>
                </c:pt>
                <c:pt idx="339">
                  <c:v>56</c:v>
                </c:pt>
                <c:pt idx="340">
                  <c:v>52</c:v>
                </c:pt>
                <c:pt idx="341">
                  <c:v>47</c:v>
                </c:pt>
                <c:pt idx="342">
                  <c:v>64</c:v>
                </c:pt>
                <c:pt idx="343">
                  <c:v>53</c:v>
                </c:pt>
                <c:pt idx="344">
                  <c:v>37</c:v>
                </c:pt>
                <c:pt idx="345">
                  <c:v>72</c:v>
                </c:pt>
                <c:pt idx="346">
                  <c:v>60</c:v>
                </c:pt>
                <c:pt idx="347">
                  <c:v>56</c:v>
                </c:pt>
                <c:pt idx="348">
                  <c:v>72</c:v>
                </c:pt>
                <c:pt idx="349">
                  <c:v>67</c:v>
                </c:pt>
                <c:pt idx="350">
                  <c:v>37</c:v>
                </c:pt>
                <c:pt idx="351">
                  <c:v>41</c:v>
                </c:pt>
                <c:pt idx="352">
                  <c:v>46</c:v>
                </c:pt>
                <c:pt idx="353">
                  <c:v>53</c:v>
                </c:pt>
                <c:pt idx="354">
                  <c:v>59</c:v>
                </c:pt>
                <c:pt idx="355">
                  <c:v>71</c:v>
                </c:pt>
                <c:pt idx="356">
                  <c:v>54</c:v>
                </c:pt>
                <c:pt idx="357">
                  <c:v>67</c:v>
                </c:pt>
                <c:pt idx="358">
                  <c:v>36</c:v>
                </c:pt>
                <c:pt idx="359">
                  <c:v>54</c:v>
                </c:pt>
                <c:pt idx="360">
                  <c:v>59</c:v>
                </c:pt>
                <c:pt idx="361">
                  <c:v>57</c:v>
                </c:pt>
                <c:pt idx="362">
                  <c:v>67</c:v>
                </c:pt>
                <c:pt idx="363">
                  <c:v>57</c:v>
                </c:pt>
              </c:numCache>
            </c:numRef>
          </c:xVal>
          <c:yVal>
            <c:numRef>
              <c:f>'Question 1 - get data'!$D$2:$D$365</c:f>
              <c:numCache>
                <c:formatCode>General</c:formatCode>
                <c:ptCount val="364"/>
                <c:pt idx="0">
                  <c:v>41</c:v>
                </c:pt>
                <c:pt idx="1">
                  <c:v>53.96</c:v>
                </c:pt>
                <c:pt idx="2">
                  <c:v>35.96</c:v>
                </c:pt>
                <c:pt idx="3">
                  <c:v>35.06</c:v>
                </c:pt>
                <c:pt idx="4">
                  <c:v>30.92</c:v>
                </c:pt>
                <c:pt idx="5">
                  <c:v>26.96</c:v>
                </c:pt>
                <c:pt idx="6">
                  <c:v>28.04</c:v>
                </c:pt>
                <c:pt idx="7">
                  <c:v>26.96</c:v>
                </c:pt>
                <c:pt idx="8">
                  <c:v>33.979999999999997</c:v>
                </c:pt>
                <c:pt idx="9">
                  <c:v>35.06</c:v>
                </c:pt>
                <c:pt idx="10">
                  <c:v>35.96</c:v>
                </c:pt>
                <c:pt idx="11">
                  <c:v>62.06</c:v>
                </c:pt>
                <c:pt idx="12">
                  <c:v>46.04</c:v>
                </c:pt>
                <c:pt idx="13">
                  <c:v>15.079999999999901</c:v>
                </c:pt>
                <c:pt idx="14">
                  <c:v>15.079999999999901</c:v>
                </c:pt>
                <c:pt idx="15">
                  <c:v>14</c:v>
                </c:pt>
                <c:pt idx="16">
                  <c:v>10.94</c:v>
                </c:pt>
                <c:pt idx="17">
                  <c:v>23</c:v>
                </c:pt>
                <c:pt idx="18">
                  <c:v>35.06</c:v>
                </c:pt>
                <c:pt idx="19">
                  <c:v>28.04</c:v>
                </c:pt>
                <c:pt idx="20">
                  <c:v>24.08</c:v>
                </c:pt>
                <c:pt idx="21">
                  <c:v>23</c:v>
                </c:pt>
                <c:pt idx="22">
                  <c:v>23</c:v>
                </c:pt>
                <c:pt idx="23">
                  <c:v>30.92</c:v>
                </c:pt>
                <c:pt idx="24">
                  <c:v>42.98</c:v>
                </c:pt>
                <c:pt idx="25">
                  <c:v>35.06</c:v>
                </c:pt>
                <c:pt idx="26">
                  <c:v>21.02</c:v>
                </c:pt>
                <c:pt idx="27">
                  <c:v>26.96</c:v>
                </c:pt>
                <c:pt idx="28">
                  <c:v>35.06</c:v>
                </c:pt>
                <c:pt idx="29">
                  <c:v>35.06</c:v>
                </c:pt>
                <c:pt idx="30">
                  <c:v>37.04</c:v>
                </c:pt>
                <c:pt idx="31">
                  <c:v>33.979999999999997</c:v>
                </c:pt>
                <c:pt idx="32">
                  <c:v>35.96</c:v>
                </c:pt>
                <c:pt idx="33">
                  <c:v>44.06</c:v>
                </c:pt>
                <c:pt idx="34">
                  <c:v>50</c:v>
                </c:pt>
                <c:pt idx="35">
                  <c:v>55.04</c:v>
                </c:pt>
                <c:pt idx="36">
                  <c:v>46.94</c:v>
                </c:pt>
                <c:pt idx="37">
                  <c:v>44.96</c:v>
                </c:pt>
                <c:pt idx="38">
                  <c:v>33.08</c:v>
                </c:pt>
                <c:pt idx="39">
                  <c:v>30.92</c:v>
                </c:pt>
                <c:pt idx="40">
                  <c:v>32</c:v>
                </c:pt>
                <c:pt idx="41">
                  <c:v>42.08</c:v>
                </c:pt>
                <c:pt idx="42">
                  <c:v>51.08</c:v>
                </c:pt>
                <c:pt idx="43">
                  <c:v>41</c:v>
                </c:pt>
                <c:pt idx="44">
                  <c:v>48.92</c:v>
                </c:pt>
                <c:pt idx="45">
                  <c:v>42.08</c:v>
                </c:pt>
                <c:pt idx="46">
                  <c:v>33.08</c:v>
                </c:pt>
                <c:pt idx="47">
                  <c:v>26.96</c:v>
                </c:pt>
                <c:pt idx="48">
                  <c:v>26.06</c:v>
                </c:pt>
                <c:pt idx="49">
                  <c:v>41</c:v>
                </c:pt>
                <c:pt idx="50">
                  <c:v>37.04</c:v>
                </c:pt>
                <c:pt idx="51">
                  <c:v>35.96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41</c:v>
                </c:pt>
                <c:pt idx="56">
                  <c:v>33.08</c:v>
                </c:pt>
                <c:pt idx="57">
                  <c:v>39.92</c:v>
                </c:pt>
                <c:pt idx="58">
                  <c:v>35.06</c:v>
                </c:pt>
                <c:pt idx="59">
                  <c:v>26.96</c:v>
                </c:pt>
                <c:pt idx="60">
                  <c:v>26.96</c:v>
                </c:pt>
                <c:pt idx="61">
                  <c:v>33.979999999999997</c:v>
                </c:pt>
                <c:pt idx="62">
                  <c:v>44.06</c:v>
                </c:pt>
                <c:pt idx="63">
                  <c:v>41</c:v>
                </c:pt>
                <c:pt idx="64">
                  <c:v>64.039999999999907</c:v>
                </c:pt>
                <c:pt idx="65">
                  <c:v>57.02</c:v>
                </c:pt>
                <c:pt idx="66">
                  <c:v>30.02</c:v>
                </c:pt>
                <c:pt idx="67">
                  <c:v>30.02</c:v>
                </c:pt>
                <c:pt idx="68">
                  <c:v>37.04</c:v>
                </c:pt>
                <c:pt idx="69">
                  <c:v>35.06</c:v>
                </c:pt>
                <c:pt idx="70">
                  <c:v>33.979999999999997</c:v>
                </c:pt>
                <c:pt idx="71">
                  <c:v>33.08</c:v>
                </c:pt>
                <c:pt idx="72">
                  <c:v>35.96</c:v>
                </c:pt>
                <c:pt idx="73">
                  <c:v>41</c:v>
                </c:pt>
                <c:pt idx="74">
                  <c:v>50</c:v>
                </c:pt>
                <c:pt idx="75">
                  <c:v>35.06</c:v>
                </c:pt>
                <c:pt idx="76">
                  <c:v>44.06</c:v>
                </c:pt>
                <c:pt idx="77">
                  <c:v>51.08</c:v>
                </c:pt>
                <c:pt idx="78">
                  <c:v>41</c:v>
                </c:pt>
                <c:pt idx="79">
                  <c:v>37.94</c:v>
                </c:pt>
                <c:pt idx="80">
                  <c:v>42.08</c:v>
                </c:pt>
                <c:pt idx="81">
                  <c:v>39.92</c:v>
                </c:pt>
                <c:pt idx="82">
                  <c:v>50</c:v>
                </c:pt>
                <c:pt idx="83">
                  <c:v>39.020000000000003</c:v>
                </c:pt>
                <c:pt idx="84">
                  <c:v>44.06</c:v>
                </c:pt>
                <c:pt idx="85">
                  <c:v>48.92</c:v>
                </c:pt>
                <c:pt idx="86">
                  <c:v>60.08</c:v>
                </c:pt>
                <c:pt idx="87">
                  <c:v>71.06</c:v>
                </c:pt>
                <c:pt idx="88">
                  <c:v>77</c:v>
                </c:pt>
                <c:pt idx="89">
                  <c:v>59</c:v>
                </c:pt>
                <c:pt idx="90">
                  <c:v>55.94</c:v>
                </c:pt>
                <c:pt idx="91">
                  <c:v>55.94</c:v>
                </c:pt>
                <c:pt idx="92">
                  <c:v>64.039999999999907</c:v>
                </c:pt>
                <c:pt idx="93">
                  <c:v>68</c:v>
                </c:pt>
                <c:pt idx="94">
                  <c:v>75.92</c:v>
                </c:pt>
                <c:pt idx="95">
                  <c:v>80.06</c:v>
                </c:pt>
                <c:pt idx="96">
                  <c:v>53.96</c:v>
                </c:pt>
                <c:pt idx="97">
                  <c:v>60.98</c:v>
                </c:pt>
                <c:pt idx="98">
                  <c:v>68</c:v>
                </c:pt>
                <c:pt idx="99">
                  <c:v>78.98</c:v>
                </c:pt>
                <c:pt idx="100">
                  <c:v>75.92</c:v>
                </c:pt>
                <c:pt idx="101">
                  <c:v>53.96</c:v>
                </c:pt>
                <c:pt idx="102">
                  <c:v>53.96</c:v>
                </c:pt>
                <c:pt idx="103">
                  <c:v>62.96</c:v>
                </c:pt>
                <c:pt idx="104">
                  <c:v>62.96</c:v>
                </c:pt>
                <c:pt idx="105">
                  <c:v>73.94</c:v>
                </c:pt>
                <c:pt idx="106">
                  <c:v>75.92</c:v>
                </c:pt>
                <c:pt idx="107">
                  <c:v>82.94</c:v>
                </c:pt>
                <c:pt idx="108">
                  <c:v>80.959999999999994</c:v>
                </c:pt>
                <c:pt idx="109">
                  <c:v>69.98</c:v>
                </c:pt>
                <c:pt idx="110">
                  <c:v>57.02</c:v>
                </c:pt>
                <c:pt idx="111">
                  <c:v>46.04</c:v>
                </c:pt>
                <c:pt idx="112">
                  <c:v>42.08</c:v>
                </c:pt>
                <c:pt idx="113">
                  <c:v>53.96</c:v>
                </c:pt>
                <c:pt idx="114">
                  <c:v>66.92</c:v>
                </c:pt>
                <c:pt idx="115">
                  <c:v>57.02</c:v>
                </c:pt>
                <c:pt idx="116">
                  <c:v>55.04</c:v>
                </c:pt>
                <c:pt idx="117">
                  <c:v>57.02</c:v>
                </c:pt>
                <c:pt idx="118">
                  <c:v>53.06</c:v>
                </c:pt>
                <c:pt idx="119">
                  <c:v>57.92</c:v>
                </c:pt>
                <c:pt idx="120">
                  <c:v>48.92</c:v>
                </c:pt>
                <c:pt idx="121">
                  <c:v>44.06</c:v>
                </c:pt>
                <c:pt idx="122">
                  <c:v>51.98</c:v>
                </c:pt>
                <c:pt idx="123">
                  <c:v>62.06</c:v>
                </c:pt>
                <c:pt idx="124">
                  <c:v>69.98</c:v>
                </c:pt>
                <c:pt idx="125">
                  <c:v>75.92</c:v>
                </c:pt>
                <c:pt idx="126">
                  <c:v>60.08</c:v>
                </c:pt>
                <c:pt idx="127">
                  <c:v>84.92</c:v>
                </c:pt>
                <c:pt idx="128">
                  <c:v>77</c:v>
                </c:pt>
                <c:pt idx="129">
                  <c:v>82.039999999999907</c:v>
                </c:pt>
                <c:pt idx="130">
                  <c:v>64.039999999999907</c:v>
                </c:pt>
                <c:pt idx="131">
                  <c:v>55.04</c:v>
                </c:pt>
                <c:pt idx="132">
                  <c:v>73.039999999999907</c:v>
                </c:pt>
                <c:pt idx="133">
                  <c:v>64.039999999999907</c:v>
                </c:pt>
                <c:pt idx="134">
                  <c:v>53.96</c:v>
                </c:pt>
                <c:pt idx="135">
                  <c:v>60.08</c:v>
                </c:pt>
                <c:pt idx="136">
                  <c:v>71.06</c:v>
                </c:pt>
                <c:pt idx="137">
                  <c:v>75.02</c:v>
                </c:pt>
                <c:pt idx="138">
                  <c:v>71.959999999999994</c:v>
                </c:pt>
                <c:pt idx="139">
                  <c:v>68</c:v>
                </c:pt>
                <c:pt idx="140">
                  <c:v>73.039999999999907</c:v>
                </c:pt>
                <c:pt idx="141">
                  <c:v>80.06</c:v>
                </c:pt>
                <c:pt idx="142">
                  <c:v>69.98</c:v>
                </c:pt>
                <c:pt idx="143">
                  <c:v>66.92</c:v>
                </c:pt>
                <c:pt idx="144">
                  <c:v>69.08</c:v>
                </c:pt>
                <c:pt idx="145">
                  <c:v>75.02</c:v>
                </c:pt>
                <c:pt idx="146">
                  <c:v>69.98</c:v>
                </c:pt>
                <c:pt idx="147">
                  <c:v>68</c:v>
                </c:pt>
                <c:pt idx="148">
                  <c:v>69.98</c:v>
                </c:pt>
                <c:pt idx="149">
                  <c:v>73.94</c:v>
                </c:pt>
                <c:pt idx="150">
                  <c:v>71.959999999999994</c:v>
                </c:pt>
                <c:pt idx="151">
                  <c:v>80.06</c:v>
                </c:pt>
                <c:pt idx="152">
                  <c:v>75.92</c:v>
                </c:pt>
                <c:pt idx="153">
                  <c:v>73.039999999999907</c:v>
                </c:pt>
                <c:pt idx="154">
                  <c:v>86</c:v>
                </c:pt>
                <c:pt idx="155">
                  <c:v>87.08</c:v>
                </c:pt>
                <c:pt idx="156">
                  <c:v>89.06</c:v>
                </c:pt>
                <c:pt idx="157">
                  <c:v>91.94</c:v>
                </c:pt>
                <c:pt idx="158">
                  <c:v>89.06</c:v>
                </c:pt>
                <c:pt idx="159">
                  <c:v>89.06</c:v>
                </c:pt>
                <c:pt idx="160">
                  <c:v>87.98</c:v>
                </c:pt>
                <c:pt idx="161">
                  <c:v>87.98</c:v>
                </c:pt>
                <c:pt idx="162">
                  <c:v>80.06</c:v>
                </c:pt>
                <c:pt idx="163">
                  <c:v>89.06</c:v>
                </c:pt>
                <c:pt idx="164">
                  <c:v>80.06</c:v>
                </c:pt>
                <c:pt idx="165">
                  <c:v>69.98</c:v>
                </c:pt>
                <c:pt idx="166">
                  <c:v>78.98</c:v>
                </c:pt>
                <c:pt idx="167">
                  <c:v>69.98</c:v>
                </c:pt>
                <c:pt idx="168">
                  <c:v>71.06</c:v>
                </c:pt>
                <c:pt idx="169">
                  <c:v>78.08</c:v>
                </c:pt>
                <c:pt idx="170">
                  <c:v>86</c:v>
                </c:pt>
                <c:pt idx="171">
                  <c:v>89.06</c:v>
                </c:pt>
                <c:pt idx="172">
                  <c:v>84.92</c:v>
                </c:pt>
                <c:pt idx="173">
                  <c:v>93.02</c:v>
                </c:pt>
                <c:pt idx="174">
                  <c:v>96.08</c:v>
                </c:pt>
                <c:pt idx="175">
                  <c:v>91.04</c:v>
                </c:pt>
                <c:pt idx="176">
                  <c:v>93.02</c:v>
                </c:pt>
                <c:pt idx="177">
                  <c:v>95</c:v>
                </c:pt>
                <c:pt idx="178">
                  <c:v>93.92</c:v>
                </c:pt>
                <c:pt idx="179">
                  <c:v>89.96</c:v>
                </c:pt>
                <c:pt idx="180">
                  <c:v>91.04</c:v>
                </c:pt>
                <c:pt idx="181">
                  <c:v>75.92</c:v>
                </c:pt>
                <c:pt idx="182">
                  <c:v>75.02</c:v>
                </c:pt>
                <c:pt idx="183">
                  <c:v>86</c:v>
                </c:pt>
                <c:pt idx="184">
                  <c:v>87.08</c:v>
                </c:pt>
                <c:pt idx="185">
                  <c:v>87.08</c:v>
                </c:pt>
                <c:pt idx="186">
                  <c:v>80.06</c:v>
                </c:pt>
                <c:pt idx="187">
                  <c:v>80.959999999999994</c:v>
                </c:pt>
                <c:pt idx="188">
                  <c:v>84.92</c:v>
                </c:pt>
                <c:pt idx="189">
                  <c:v>87.98</c:v>
                </c:pt>
                <c:pt idx="190">
                  <c:v>91.04</c:v>
                </c:pt>
                <c:pt idx="191">
                  <c:v>89.06</c:v>
                </c:pt>
                <c:pt idx="192">
                  <c:v>84.92</c:v>
                </c:pt>
                <c:pt idx="193">
                  <c:v>86</c:v>
                </c:pt>
                <c:pt idx="194">
                  <c:v>87.08</c:v>
                </c:pt>
                <c:pt idx="195">
                  <c:v>87.08</c:v>
                </c:pt>
                <c:pt idx="196">
                  <c:v>93.02</c:v>
                </c:pt>
                <c:pt idx="197">
                  <c:v>96.98</c:v>
                </c:pt>
                <c:pt idx="198">
                  <c:v>91.04</c:v>
                </c:pt>
                <c:pt idx="199">
                  <c:v>91.94</c:v>
                </c:pt>
                <c:pt idx="200">
                  <c:v>91.94</c:v>
                </c:pt>
                <c:pt idx="201">
                  <c:v>87.98</c:v>
                </c:pt>
                <c:pt idx="202">
                  <c:v>86</c:v>
                </c:pt>
                <c:pt idx="203">
                  <c:v>82.94</c:v>
                </c:pt>
                <c:pt idx="204">
                  <c:v>102.02</c:v>
                </c:pt>
                <c:pt idx="205">
                  <c:v>89.06</c:v>
                </c:pt>
                <c:pt idx="206">
                  <c:v>84.02</c:v>
                </c:pt>
                <c:pt idx="207">
                  <c:v>73.94</c:v>
                </c:pt>
                <c:pt idx="208">
                  <c:v>78.98</c:v>
                </c:pt>
                <c:pt idx="209">
                  <c:v>82.94</c:v>
                </c:pt>
                <c:pt idx="210">
                  <c:v>86</c:v>
                </c:pt>
                <c:pt idx="211">
                  <c:v>89.06</c:v>
                </c:pt>
                <c:pt idx="212">
                  <c:v>93.02</c:v>
                </c:pt>
                <c:pt idx="213">
                  <c:v>91.94</c:v>
                </c:pt>
                <c:pt idx="214">
                  <c:v>93.02</c:v>
                </c:pt>
                <c:pt idx="215">
                  <c:v>87.98</c:v>
                </c:pt>
                <c:pt idx="216">
                  <c:v>84.02</c:v>
                </c:pt>
                <c:pt idx="217">
                  <c:v>84.02</c:v>
                </c:pt>
                <c:pt idx="218">
                  <c:v>89.06</c:v>
                </c:pt>
                <c:pt idx="219">
                  <c:v>93.02</c:v>
                </c:pt>
                <c:pt idx="220">
                  <c:v>95</c:v>
                </c:pt>
                <c:pt idx="221">
                  <c:v>89.96</c:v>
                </c:pt>
                <c:pt idx="222">
                  <c:v>77</c:v>
                </c:pt>
                <c:pt idx="223">
                  <c:v>84.92</c:v>
                </c:pt>
                <c:pt idx="224">
                  <c:v>75.02</c:v>
                </c:pt>
                <c:pt idx="225">
                  <c:v>75.92</c:v>
                </c:pt>
                <c:pt idx="226">
                  <c:v>82.039999999999907</c:v>
                </c:pt>
                <c:pt idx="227">
                  <c:v>84.02</c:v>
                </c:pt>
                <c:pt idx="228">
                  <c:v>84.02</c:v>
                </c:pt>
                <c:pt idx="229">
                  <c:v>84.02</c:v>
                </c:pt>
                <c:pt idx="230">
                  <c:v>87.98</c:v>
                </c:pt>
                <c:pt idx="231">
                  <c:v>86</c:v>
                </c:pt>
                <c:pt idx="232">
                  <c:v>82.039999999999907</c:v>
                </c:pt>
                <c:pt idx="233">
                  <c:v>73.039999999999907</c:v>
                </c:pt>
                <c:pt idx="234">
                  <c:v>73.039999999999907</c:v>
                </c:pt>
                <c:pt idx="235">
                  <c:v>75.92</c:v>
                </c:pt>
                <c:pt idx="236">
                  <c:v>80.959999999999994</c:v>
                </c:pt>
                <c:pt idx="237">
                  <c:v>82.94</c:v>
                </c:pt>
                <c:pt idx="238">
                  <c:v>84.02</c:v>
                </c:pt>
                <c:pt idx="239">
                  <c:v>86</c:v>
                </c:pt>
                <c:pt idx="240">
                  <c:v>84.92</c:v>
                </c:pt>
                <c:pt idx="241">
                  <c:v>80.06</c:v>
                </c:pt>
                <c:pt idx="242">
                  <c:v>80.06</c:v>
                </c:pt>
                <c:pt idx="243">
                  <c:v>84.92</c:v>
                </c:pt>
                <c:pt idx="244">
                  <c:v>82.94</c:v>
                </c:pt>
                <c:pt idx="245">
                  <c:v>80.06</c:v>
                </c:pt>
                <c:pt idx="246">
                  <c:v>84.02</c:v>
                </c:pt>
                <c:pt idx="247">
                  <c:v>87.08</c:v>
                </c:pt>
                <c:pt idx="248">
                  <c:v>87.08</c:v>
                </c:pt>
                <c:pt idx="249">
                  <c:v>87.98</c:v>
                </c:pt>
                <c:pt idx="250">
                  <c:v>80.06</c:v>
                </c:pt>
                <c:pt idx="251">
                  <c:v>87.08</c:v>
                </c:pt>
                <c:pt idx="252">
                  <c:v>91.94</c:v>
                </c:pt>
                <c:pt idx="253">
                  <c:v>89.96</c:v>
                </c:pt>
                <c:pt idx="254">
                  <c:v>89.96</c:v>
                </c:pt>
                <c:pt idx="255">
                  <c:v>93.92</c:v>
                </c:pt>
                <c:pt idx="256">
                  <c:v>75.92</c:v>
                </c:pt>
                <c:pt idx="257">
                  <c:v>69.98</c:v>
                </c:pt>
                <c:pt idx="258">
                  <c:v>69.98</c:v>
                </c:pt>
                <c:pt idx="259">
                  <c:v>77</c:v>
                </c:pt>
                <c:pt idx="260">
                  <c:v>80.959999999999994</c:v>
                </c:pt>
                <c:pt idx="261">
                  <c:v>84.02</c:v>
                </c:pt>
                <c:pt idx="262">
                  <c:v>82.94</c:v>
                </c:pt>
                <c:pt idx="263">
                  <c:v>87.08</c:v>
                </c:pt>
                <c:pt idx="264">
                  <c:v>87.08</c:v>
                </c:pt>
                <c:pt idx="265">
                  <c:v>66.92</c:v>
                </c:pt>
                <c:pt idx="266">
                  <c:v>71.06</c:v>
                </c:pt>
                <c:pt idx="267">
                  <c:v>75.02</c:v>
                </c:pt>
                <c:pt idx="268">
                  <c:v>69.08</c:v>
                </c:pt>
                <c:pt idx="269">
                  <c:v>73.94</c:v>
                </c:pt>
                <c:pt idx="270">
                  <c:v>73.039999999999907</c:v>
                </c:pt>
                <c:pt idx="271">
                  <c:v>62.06</c:v>
                </c:pt>
                <c:pt idx="272">
                  <c:v>71.06</c:v>
                </c:pt>
                <c:pt idx="273">
                  <c:v>78.98</c:v>
                </c:pt>
                <c:pt idx="274">
                  <c:v>84.02</c:v>
                </c:pt>
                <c:pt idx="275">
                  <c:v>84.92</c:v>
                </c:pt>
                <c:pt idx="276">
                  <c:v>87.08</c:v>
                </c:pt>
                <c:pt idx="277">
                  <c:v>84.02</c:v>
                </c:pt>
                <c:pt idx="278">
                  <c:v>69.08</c:v>
                </c:pt>
                <c:pt idx="279">
                  <c:v>53.96</c:v>
                </c:pt>
                <c:pt idx="280">
                  <c:v>53.06</c:v>
                </c:pt>
                <c:pt idx="281">
                  <c:v>59</c:v>
                </c:pt>
                <c:pt idx="282">
                  <c:v>62.96</c:v>
                </c:pt>
                <c:pt idx="283">
                  <c:v>60.08</c:v>
                </c:pt>
                <c:pt idx="284">
                  <c:v>62.96</c:v>
                </c:pt>
                <c:pt idx="285">
                  <c:v>71.959999999999994</c:v>
                </c:pt>
                <c:pt idx="286">
                  <c:v>75.92</c:v>
                </c:pt>
                <c:pt idx="287">
                  <c:v>66.92</c:v>
                </c:pt>
                <c:pt idx="288">
                  <c:v>62.96</c:v>
                </c:pt>
                <c:pt idx="289">
                  <c:v>75.02</c:v>
                </c:pt>
                <c:pt idx="290">
                  <c:v>73.039999999999907</c:v>
                </c:pt>
                <c:pt idx="291">
                  <c:v>64.039999999999907</c:v>
                </c:pt>
                <c:pt idx="292">
                  <c:v>55.94</c:v>
                </c:pt>
                <c:pt idx="293">
                  <c:v>57.92</c:v>
                </c:pt>
                <c:pt idx="294">
                  <c:v>53.96</c:v>
                </c:pt>
                <c:pt idx="295">
                  <c:v>48.02</c:v>
                </c:pt>
                <c:pt idx="296">
                  <c:v>51.08</c:v>
                </c:pt>
                <c:pt idx="297">
                  <c:v>51.08</c:v>
                </c:pt>
                <c:pt idx="298">
                  <c:v>51.98</c:v>
                </c:pt>
                <c:pt idx="299">
                  <c:v>53.96</c:v>
                </c:pt>
                <c:pt idx="300">
                  <c:v>57.02</c:v>
                </c:pt>
                <c:pt idx="301">
                  <c:v>60.98</c:v>
                </c:pt>
                <c:pt idx="302">
                  <c:v>64.94</c:v>
                </c:pt>
                <c:pt idx="303">
                  <c:v>57.02</c:v>
                </c:pt>
                <c:pt idx="304">
                  <c:v>55.94</c:v>
                </c:pt>
                <c:pt idx="305">
                  <c:v>66.02</c:v>
                </c:pt>
                <c:pt idx="306">
                  <c:v>69.98</c:v>
                </c:pt>
                <c:pt idx="307">
                  <c:v>69.98</c:v>
                </c:pt>
                <c:pt idx="308">
                  <c:v>62.06</c:v>
                </c:pt>
                <c:pt idx="309">
                  <c:v>60.98</c:v>
                </c:pt>
                <c:pt idx="310">
                  <c:v>62.06</c:v>
                </c:pt>
                <c:pt idx="311">
                  <c:v>62.06</c:v>
                </c:pt>
                <c:pt idx="312">
                  <c:v>66.02</c:v>
                </c:pt>
                <c:pt idx="313">
                  <c:v>48.02</c:v>
                </c:pt>
                <c:pt idx="314">
                  <c:v>60.08</c:v>
                </c:pt>
                <c:pt idx="315">
                  <c:v>64.94</c:v>
                </c:pt>
                <c:pt idx="316">
                  <c:v>60.98</c:v>
                </c:pt>
                <c:pt idx="317">
                  <c:v>48.92</c:v>
                </c:pt>
                <c:pt idx="318">
                  <c:v>55.04</c:v>
                </c:pt>
                <c:pt idx="319">
                  <c:v>37.04</c:v>
                </c:pt>
                <c:pt idx="320">
                  <c:v>28.04</c:v>
                </c:pt>
                <c:pt idx="321">
                  <c:v>37.94</c:v>
                </c:pt>
                <c:pt idx="322">
                  <c:v>53.06</c:v>
                </c:pt>
                <c:pt idx="323">
                  <c:v>44.96</c:v>
                </c:pt>
                <c:pt idx="324">
                  <c:v>48.92</c:v>
                </c:pt>
                <c:pt idx="325">
                  <c:v>39.020000000000003</c:v>
                </c:pt>
                <c:pt idx="326">
                  <c:v>44.06</c:v>
                </c:pt>
                <c:pt idx="327">
                  <c:v>41</c:v>
                </c:pt>
                <c:pt idx="328">
                  <c:v>26.96</c:v>
                </c:pt>
                <c:pt idx="329">
                  <c:v>46.04</c:v>
                </c:pt>
                <c:pt idx="330">
                  <c:v>55.04</c:v>
                </c:pt>
                <c:pt idx="331">
                  <c:v>60.98</c:v>
                </c:pt>
                <c:pt idx="332">
                  <c:v>39.020000000000003</c:v>
                </c:pt>
                <c:pt idx="333">
                  <c:v>26.96</c:v>
                </c:pt>
                <c:pt idx="334">
                  <c:v>28.94</c:v>
                </c:pt>
                <c:pt idx="335">
                  <c:v>24.08</c:v>
                </c:pt>
                <c:pt idx="336">
                  <c:v>30.02</c:v>
                </c:pt>
                <c:pt idx="337">
                  <c:v>28.04</c:v>
                </c:pt>
                <c:pt idx="338">
                  <c:v>17.059999999999999</c:v>
                </c:pt>
                <c:pt idx="339">
                  <c:v>17.059999999999999</c:v>
                </c:pt>
                <c:pt idx="340">
                  <c:v>15.079999999999901</c:v>
                </c:pt>
                <c:pt idx="341">
                  <c:v>28.04</c:v>
                </c:pt>
                <c:pt idx="342">
                  <c:v>28.04</c:v>
                </c:pt>
                <c:pt idx="343">
                  <c:v>32</c:v>
                </c:pt>
                <c:pt idx="344">
                  <c:v>33.08</c:v>
                </c:pt>
                <c:pt idx="345">
                  <c:v>28.04</c:v>
                </c:pt>
                <c:pt idx="346">
                  <c:v>28.04</c:v>
                </c:pt>
                <c:pt idx="347">
                  <c:v>35.06</c:v>
                </c:pt>
                <c:pt idx="348">
                  <c:v>35.06</c:v>
                </c:pt>
                <c:pt idx="349">
                  <c:v>24.08</c:v>
                </c:pt>
                <c:pt idx="350">
                  <c:v>19.940000000000001</c:v>
                </c:pt>
                <c:pt idx="351">
                  <c:v>15.079999999999901</c:v>
                </c:pt>
                <c:pt idx="352">
                  <c:v>10.94</c:v>
                </c:pt>
                <c:pt idx="353">
                  <c:v>21.02</c:v>
                </c:pt>
                <c:pt idx="354">
                  <c:v>19.940000000000001</c:v>
                </c:pt>
                <c:pt idx="355">
                  <c:v>37.94</c:v>
                </c:pt>
                <c:pt idx="356">
                  <c:v>44.06</c:v>
                </c:pt>
                <c:pt idx="357">
                  <c:v>39.020000000000003</c:v>
                </c:pt>
                <c:pt idx="358">
                  <c:v>35.96</c:v>
                </c:pt>
                <c:pt idx="359">
                  <c:v>37.04</c:v>
                </c:pt>
                <c:pt idx="360">
                  <c:v>46.94</c:v>
                </c:pt>
                <c:pt idx="361">
                  <c:v>39.020000000000003</c:v>
                </c:pt>
                <c:pt idx="362">
                  <c:v>37.04</c:v>
                </c:pt>
                <c:pt idx="363">
                  <c:v>37.94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3A-4E60-A293-3B75949E5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84424"/>
        <c:axId val="647479504"/>
      </c:scatterChart>
      <c:valAx>
        <c:axId val="64748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479504"/>
        <c:crosses val="autoZero"/>
        <c:crossBetween val="midCat"/>
      </c:valAx>
      <c:valAx>
        <c:axId val="6474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48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'Question 1 - get data'!$H$44:$H$52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기타</c:v>
                </c:pt>
              </c:strCache>
            </c:strRef>
          </c:cat>
          <c:val>
            <c:numRef>
              <c:f>'Question 1 - get data'!$I$44:$I$52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22</c:v>
                </c:pt>
                <c:pt idx="5">
                  <c:v>47</c:v>
                </c:pt>
                <c:pt idx="6">
                  <c:v>58</c:v>
                </c:pt>
                <c:pt idx="7">
                  <c:v>96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1-4B59-BBE5-66DB8946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558416"/>
        <c:axId val="695559400"/>
      </c:barChart>
      <c:catAx>
        <c:axId val="69555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559400"/>
        <c:crosses val="autoZero"/>
        <c:auto val="1"/>
        <c:lblAlgn val="ctr"/>
        <c:lblOffset val="100"/>
        <c:noMultiLvlLbl val="0"/>
      </c:catAx>
      <c:valAx>
        <c:axId val="69555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558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차트 제목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ko-KR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50" charset="-127"/>
            </a:rPr>
            <a:t>차트 제목</a:t>
          </a:r>
        </a:p>
      </cx:txPr>
    </cx:title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392430</xdr:colOff>
      <xdr:row>5</xdr:row>
      <xdr:rowOff>213360</xdr:rowOff>
    </xdr:from>
    <xdr:to>
      <xdr:col>10</xdr:col>
      <xdr:colOff>209550</xdr:colOff>
      <xdr:row>18</xdr:row>
      <xdr:rowOff>83820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DB6DDB-BB11-4D41-A699-53C6BA5A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240030</xdr:colOff>
      <xdr:row>12</xdr:row>
      <xdr:rowOff>91440</xdr:rowOff>
    </xdr:from>
    <xdr:to>
      <xdr:col>15</xdr:col>
      <xdr:colOff>331470</xdr:colOff>
      <xdr:row>24</xdr:row>
      <xdr:rowOff>182880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FBFD64D-E94F-4F55-A5A9-FDA6BD5EE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</xdr:colOff>
      <xdr:row>25</xdr:row>
      <xdr:rowOff>205740</xdr:rowOff>
    </xdr:from>
    <xdr:to>
      <xdr:col>10</xdr:col>
      <xdr:colOff>521970</xdr:colOff>
      <xdr:row>38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>
              <a:extLst>
                <a:ext uri="{FF2B5EF4-FFF2-40B4-BE49-F238E27FC236}">
                  <a16:creationId xmlns:a16="http://schemas.microsoft.com/office/drawing/2014/main" id="{CB3E63C2-2708-4298-83B0-B0CE3DE47B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50" y="57302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274320</xdr:colOff>
      <xdr:row>14</xdr:row>
      <xdr:rowOff>213360</xdr:rowOff>
    </xdr:from>
    <xdr:to>
      <xdr:col>16</xdr:col>
      <xdr:colOff>274320</xdr:colOff>
      <xdr:row>24</xdr:row>
      <xdr:rowOff>213360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6681F1F-8469-4872-BA91-AF12B6A3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dck" refreshedDate="44158.531943287038" createdVersion="6" refreshedVersion="6" minRefreshableVersion="3" recordCount="363" xr:uid="{96783392-0E5D-4267-821E-3898D05CD8F7}">
  <cacheSource type="worksheet">
    <worksheetSource ref="A2:C365" sheet="Question 1 - get data"/>
  </cacheSource>
  <cacheFields count="3">
    <cacheField name="2005-01-01" numFmtId="14">
      <sharedItems containsSemiMixedTypes="0" containsNonDate="0" containsDate="1" containsString="0" minDate="2005-01-02T00:00:00" maxDate="2005-12-31T00:00:00"/>
    </cacheField>
    <cacheField name="Saturday" numFmtId="0">
      <sharedItems/>
    </cacheField>
    <cacheField name="68" numFmtId="0">
      <sharedItems containsSemiMixedTypes="0" containsString="0" containsNumber="1" containsInteger="1" minValue="35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dck" refreshedDate="44158.532498842593" createdVersion="6" refreshedVersion="6" minRefreshableVersion="3" recordCount="364" xr:uid="{887E71E7-A491-4D2A-9DB1-1E70848C8667}">
  <cacheSource type="worksheet">
    <worksheetSource ref="A1:C365" sheet="Question 1 - get data"/>
  </cacheSource>
  <cacheFields count="3">
    <cacheField name="Dates" numFmtId="14">
      <sharedItems containsSemiMixedTypes="0" containsNonDate="0" containsDate="1" containsString="0" minDate="2005-01-01T00:00:00" maxDate="2005-12-31T00:00:00"/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ssaults" numFmtId="0">
      <sharedItems containsSemiMixedTypes="0" containsString="0" containsNumber="1" containsInteger="1" minValue="35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dck" refreshedDate="44158.534128819447" createdVersion="6" refreshedVersion="6" minRefreshableVersion="3" recordCount="364" xr:uid="{6A6230E5-344B-4EBA-BCA1-D715AB7B3AD3}">
  <cacheSource type="worksheet">
    <worksheetSource ref="A1:D365" sheet="Question 1 - get data"/>
  </cacheSource>
  <cacheFields count="4">
    <cacheField name="Dates" numFmtId="14">
      <sharedItems containsSemiMixedTypes="0" containsNonDate="0" containsDate="1" containsString="0" minDate="2005-01-01T00:00:00" maxDate="2005-12-31T00:00:00"/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ssaults" numFmtId="0">
      <sharedItems containsSemiMixedTypes="0" containsString="0" containsNumber="1" containsInteger="1" minValue="35" maxValue="114"/>
    </cacheField>
    <cacheField name="Temp (F)" numFmtId="0">
      <sharedItems containsSemiMixedTypes="0" containsString="0" containsNumber="1" minValue="10.94" maxValue="102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d v="2005-01-02T00:00:00"/>
    <s v="Sunday"/>
    <n v="57"/>
  </r>
  <r>
    <d v="2005-01-03T00:00:00"/>
    <s v="Monday"/>
    <n v="67"/>
  </r>
  <r>
    <d v="2005-01-04T00:00:00"/>
    <s v="Tuesday"/>
    <n v="62"/>
  </r>
  <r>
    <d v="2005-01-05T00:00:00"/>
    <s v="Wednesday"/>
    <n v="51"/>
  </r>
  <r>
    <d v="2005-01-06T00:00:00"/>
    <s v="Thursday"/>
    <n v="60"/>
  </r>
  <r>
    <d v="2005-01-07T00:00:00"/>
    <s v="Friday"/>
    <n v="78"/>
  </r>
  <r>
    <d v="2005-01-08T00:00:00"/>
    <s v="Saturday"/>
    <n v="53"/>
  </r>
  <r>
    <d v="2005-01-09T00:00:00"/>
    <s v="Sunday"/>
    <n v="51"/>
  </r>
  <r>
    <d v="2005-01-10T00:00:00"/>
    <s v="Monday"/>
    <n v="64"/>
  </r>
  <r>
    <d v="2005-01-11T00:00:00"/>
    <s v="Tuesday"/>
    <n v="75"/>
  </r>
  <r>
    <d v="2005-01-12T00:00:00"/>
    <s v="Wednesday"/>
    <n v="71"/>
  </r>
  <r>
    <d v="2005-01-13T00:00:00"/>
    <s v="Thursday"/>
    <n v="71"/>
  </r>
  <r>
    <d v="2005-01-14T00:00:00"/>
    <s v="Friday"/>
    <n v="70"/>
  </r>
  <r>
    <d v="2005-01-15T00:00:00"/>
    <s v="Saturday"/>
    <n v="48"/>
  </r>
  <r>
    <d v="2005-01-16T00:00:00"/>
    <s v="Sunday"/>
    <n v="38"/>
  </r>
  <r>
    <d v="2005-01-17T00:00:00"/>
    <s v="Monday"/>
    <n v="44"/>
  </r>
  <r>
    <d v="2005-01-18T00:00:00"/>
    <s v="Tuesday"/>
    <n v="50"/>
  </r>
  <r>
    <d v="2005-01-19T00:00:00"/>
    <s v="Wednesday"/>
    <n v="57"/>
  </r>
  <r>
    <d v="2005-01-20T00:00:00"/>
    <s v="Thursday"/>
    <n v="60"/>
  </r>
  <r>
    <d v="2005-01-21T00:00:00"/>
    <s v="Friday"/>
    <n v="62"/>
  </r>
  <r>
    <d v="2005-01-22T00:00:00"/>
    <s v="Saturday"/>
    <n v="44"/>
  </r>
  <r>
    <d v="2005-01-23T00:00:00"/>
    <s v="Sunday"/>
    <n v="39"/>
  </r>
  <r>
    <d v="2005-01-24T00:00:00"/>
    <s v="Monday"/>
    <n v="77"/>
  </r>
  <r>
    <d v="2005-01-25T00:00:00"/>
    <s v="Tuesday"/>
    <n v="71"/>
  </r>
  <r>
    <d v="2005-01-26T00:00:00"/>
    <s v="Wednesday"/>
    <n v="70"/>
  </r>
  <r>
    <d v="2005-01-27T00:00:00"/>
    <s v="Thursday"/>
    <n v="78"/>
  </r>
  <r>
    <d v="2005-01-28T00:00:00"/>
    <s v="Friday"/>
    <n v="54"/>
  </r>
  <r>
    <d v="2005-01-29T00:00:00"/>
    <s v="Saturday"/>
    <n v="43"/>
  </r>
  <r>
    <d v="2005-01-30T00:00:00"/>
    <s v="Sunday"/>
    <n v="59"/>
  </r>
  <r>
    <d v="2005-01-31T00:00:00"/>
    <s v="Monday"/>
    <n v="64"/>
  </r>
  <r>
    <d v="2005-02-01T00:00:00"/>
    <s v="Tuesday"/>
    <n v="71"/>
  </r>
  <r>
    <d v="2005-02-02T00:00:00"/>
    <s v="Wednesday"/>
    <n v="66"/>
  </r>
  <r>
    <d v="2005-02-03T00:00:00"/>
    <s v="Thursday"/>
    <n v="69"/>
  </r>
  <r>
    <d v="2005-02-04T00:00:00"/>
    <s v="Friday"/>
    <n v="78"/>
  </r>
  <r>
    <d v="2005-02-05T00:00:00"/>
    <s v="Saturday"/>
    <n v="59"/>
  </r>
  <r>
    <d v="2005-02-06T00:00:00"/>
    <s v="Sunday"/>
    <n v="51"/>
  </r>
  <r>
    <d v="2005-02-07T00:00:00"/>
    <s v="Monday"/>
    <n v="55"/>
  </r>
  <r>
    <d v="2005-02-08T00:00:00"/>
    <s v="Tuesday"/>
    <n v="75"/>
  </r>
  <r>
    <d v="2005-02-09T00:00:00"/>
    <s v="Wednesday"/>
    <n v="72"/>
  </r>
  <r>
    <d v="2005-02-10T00:00:00"/>
    <s v="Thursday"/>
    <n v="73"/>
  </r>
  <r>
    <d v="2005-02-11T00:00:00"/>
    <s v="Friday"/>
    <n v="74"/>
  </r>
  <r>
    <d v="2005-02-12T00:00:00"/>
    <s v="Saturday"/>
    <n v="70"/>
  </r>
  <r>
    <d v="2005-02-13T00:00:00"/>
    <s v="Sunday"/>
    <n v="46"/>
  </r>
  <r>
    <d v="2005-02-14T00:00:00"/>
    <s v="Monday"/>
    <n v="73"/>
  </r>
  <r>
    <d v="2005-02-15T00:00:00"/>
    <s v="Tuesday"/>
    <n v="73"/>
  </r>
  <r>
    <d v="2005-02-16T00:00:00"/>
    <s v="Wednesday"/>
    <n v="73"/>
  </r>
  <r>
    <d v="2005-02-17T00:00:00"/>
    <s v="Thursday"/>
    <n v="73"/>
  </r>
  <r>
    <d v="2005-02-18T00:00:00"/>
    <s v="Friday"/>
    <n v="70"/>
  </r>
  <r>
    <d v="2005-02-19T00:00:00"/>
    <s v="Saturday"/>
    <n v="55"/>
  </r>
  <r>
    <d v="2005-02-20T00:00:00"/>
    <s v="Sunday"/>
    <n v="55"/>
  </r>
  <r>
    <d v="2005-02-21T00:00:00"/>
    <s v="Monday"/>
    <n v="54"/>
  </r>
  <r>
    <d v="2005-02-22T00:00:00"/>
    <s v="Tuesday"/>
    <n v="78"/>
  </r>
  <r>
    <d v="2005-02-23T00:00:00"/>
    <s v="Wednesday"/>
    <n v="90"/>
  </r>
  <r>
    <d v="2005-02-24T00:00:00"/>
    <s v="Thursday"/>
    <n v="71"/>
  </r>
  <r>
    <d v="2005-02-25T00:00:00"/>
    <s v="Friday"/>
    <n v="73"/>
  </r>
  <r>
    <d v="2005-02-26T00:00:00"/>
    <s v="Saturday"/>
    <n v="53"/>
  </r>
  <r>
    <d v="2005-02-27T00:00:00"/>
    <s v="Sunday"/>
    <n v="50"/>
  </r>
  <r>
    <d v="2005-02-28T00:00:00"/>
    <s v="Monday"/>
    <n v="59"/>
  </r>
  <r>
    <d v="2005-03-01T00:00:00"/>
    <s v="Tuesday"/>
    <n v="73"/>
  </r>
  <r>
    <d v="2005-03-02T00:00:00"/>
    <s v="Wednesday"/>
    <n v="65"/>
  </r>
  <r>
    <d v="2005-03-03T00:00:00"/>
    <s v="Thursday"/>
    <n v="92"/>
  </r>
  <r>
    <d v="2005-03-04T00:00:00"/>
    <s v="Friday"/>
    <n v="83"/>
  </r>
  <r>
    <d v="2005-03-05T00:00:00"/>
    <s v="Saturday"/>
    <n v="69"/>
  </r>
  <r>
    <d v="2005-03-06T00:00:00"/>
    <s v="Sunday"/>
    <n v="66"/>
  </r>
  <r>
    <d v="2005-03-07T00:00:00"/>
    <s v="Monday"/>
    <n v="50"/>
  </r>
  <r>
    <d v="2005-03-08T00:00:00"/>
    <s v="Tuesday"/>
    <n v="92"/>
  </r>
  <r>
    <d v="2005-03-09T00:00:00"/>
    <s v="Wednesday"/>
    <n v="69"/>
  </r>
  <r>
    <d v="2005-03-10T00:00:00"/>
    <s v="Thursday"/>
    <n v="66"/>
  </r>
  <r>
    <d v="2005-03-11T00:00:00"/>
    <s v="Friday"/>
    <n v="57"/>
  </r>
  <r>
    <d v="2005-03-12T00:00:00"/>
    <s v="Saturday"/>
    <n v="56"/>
  </r>
  <r>
    <d v="2005-03-13T00:00:00"/>
    <s v="Sunday"/>
    <n v="65"/>
  </r>
  <r>
    <d v="2005-03-14T00:00:00"/>
    <s v="Monday"/>
    <n v="84"/>
  </r>
  <r>
    <d v="2005-03-15T00:00:00"/>
    <s v="Tuesday"/>
    <n v="76"/>
  </r>
  <r>
    <d v="2005-03-16T00:00:00"/>
    <s v="Wednesday"/>
    <n v="78"/>
  </r>
  <r>
    <d v="2005-03-17T00:00:00"/>
    <s v="Thursday"/>
    <n v="86"/>
  </r>
  <r>
    <d v="2005-03-18T00:00:00"/>
    <s v="Friday"/>
    <n v="88"/>
  </r>
  <r>
    <d v="2005-03-19T00:00:00"/>
    <s v="Saturday"/>
    <n v="64"/>
  </r>
  <r>
    <d v="2005-03-20T00:00:00"/>
    <s v="Sunday"/>
    <n v="72"/>
  </r>
  <r>
    <d v="2005-03-21T00:00:00"/>
    <s v="Monday"/>
    <n v="67"/>
  </r>
  <r>
    <d v="2005-03-22T00:00:00"/>
    <s v="Tuesday"/>
    <n v="48"/>
  </r>
  <r>
    <d v="2005-03-23T00:00:00"/>
    <s v="Wednesday"/>
    <n v="51"/>
  </r>
  <r>
    <d v="2005-03-24T00:00:00"/>
    <s v="Thursday"/>
    <n v="71"/>
  </r>
  <r>
    <d v="2005-03-25T00:00:00"/>
    <s v="Friday"/>
    <n v="50"/>
  </r>
  <r>
    <d v="2005-03-26T00:00:00"/>
    <s v="Saturday"/>
    <n v="66"/>
  </r>
  <r>
    <d v="2005-03-27T00:00:00"/>
    <s v="Sunday"/>
    <n v="68"/>
  </r>
  <r>
    <d v="2005-03-28T00:00:00"/>
    <s v="Monday"/>
    <n v="91"/>
  </r>
  <r>
    <d v="2005-03-29T00:00:00"/>
    <s v="Tuesday"/>
    <n v="75"/>
  </r>
  <r>
    <d v="2005-03-30T00:00:00"/>
    <s v="Wednesday"/>
    <n v="91"/>
  </r>
  <r>
    <d v="2005-03-31T00:00:00"/>
    <s v="Thursday"/>
    <n v="79"/>
  </r>
  <r>
    <d v="2005-04-01T00:00:00"/>
    <s v="Friday"/>
    <n v="106"/>
  </r>
  <r>
    <d v="2005-04-02T00:00:00"/>
    <s v="Saturday"/>
    <n v="64"/>
  </r>
  <r>
    <d v="2005-04-03T00:00:00"/>
    <s v="Sunday"/>
    <n v="76"/>
  </r>
  <r>
    <d v="2005-04-04T00:00:00"/>
    <s v="Monday"/>
    <n v="85"/>
  </r>
  <r>
    <d v="2005-04-05T00:00:00"/>
    <s v="Tuesday"/>
    <n v="103"/>
  </r>
  <r>
    <d v="2005-04-06T00:00:00"/>
    <s v="Wednesday"/>
    <n v="91"/>
  </r>
  <r>
    <d v="2005-04-07T00:00:00"/>
    <s v="Thursday"/>
    <n v="86"/>
  </r>
  <r>
    <d v="2005-04-08T00:00:00"/>
    <s v="Friday"/>
    <n v="83"/>
  </r>
  <r>
    <d v="2005-04-09T00:00:00"/>
    <s v="Saturday"/>
    <n v="73"/>
  </r>
  <r>
    <d v="2005-04-10T00:00:00"/>
    <s v="Sunday"/>
    <n v="96"/>
  </r>
  <r>
    <d v="2005-04-11T00:00:00"/>
    <s v="Monday"/>
    <n v="97"/>
  </r>
  <r>
    <d v="2005-04-12T00:00:00"/>
    <s v="Tuesday"/>
    <n v="81"/>
  </r>
  <r>
    <d v="2005-04-13T00:00:00"/>
    <s v="Wednesday"/>
    <n v="72"/>
  </r>
  <r>
    <d v="2005-04-14T00:00:00"/>
    <s v="Thursday"/>
    <n v="91"/>
  </r>
  <r>
    <d v="2005-04-15T00:00:00"/>
    <s v="Friday"/>
    <n v="71"/>
  </r>
  <r>
    <d v="2005-04-16T00:00:00"/>
    <s v="Saturday"/>
    <n v="72"/>
  </r>
  <r>
    <d v="2005-04-17T00:00:00"/>
    <s v="Sunday"/>
    <n v="82"/>
  </r>
  <r>
    <d v="2005-04-18T00:00:00"/>
    <s v="Monday"/>
    <n v="94"/>
  </r>
  <r>
    <d v="2005-04-19T00:00:00"/>
    <s v="Tuesday"/>
    <n v="90"/>
  </r>
  <r>
    <d v="2005-04-20T00:00:00"/>
    <s v="Wednesday"/>
    <n v="80"/>
  </r>
  <r>
    <d v="2005-04-21T00:00:00"/>
    <s v="Thursday"/>
    <n v="82"/>
  </r>
  <r>
    <d v="2005-04-22T00:00:00"/>
    <s v="Friday"/>
    <n v="67"/>
  </r>
  <r>
    <d v="2005-04-23T00:00:00"/>
    <s v="Saturday"/>
    <n v="55"/>
  </r>
  <r>
    <d v="2005-04-24T00:00:00"/>
    <s v="Sunday"/>
    <n v="69"/>
  </r>
  <r>
    <d v="2005-04-25T00:00:00"/>
    <s v="Monday"/>
    <n v="90"/>
  </r>
  <r>
    <d v="2005-04-26T00:00:00"/>
    <s v="Tuesday"/>
    <n v="89"/>
  </r>
  <r>
    <d v="2005-04-27T00:00:00"/>
    <s v="Wednesday"/>
    <n v="94"/>
  </r>
  <r>
    <d v="2005-04-28T00:00:00"/>
    <s v="Thursday"/>
    <n v="70"/>
  </r>
  <r>
    <d v="2005-04-29T00:00:00"/>
    <s v="Friday"/>
    <n v="77"/>
  </r>
  <r>
    <d v="2005-04-30T00:00:00"/>
    <s v="Saturday"/>
    <n v="68"/>
  </r>
  <r>
    <d v="2005-05-01T00:00:00"/>
    <s v="Sunday"/>
    <n v="67"/>
  </r>
  <r>
    <d v="2005-05-02T00:00:00"/>
    <s v="Monday"/>
    <n v="76"/>
  </r>
  <r>
    <d v="2005-05-03T00:00:00"/>
    <s v="Tuesday"/>
    <n v="82"/>
  </r>
  <r>
    <d v="2005-05-04T00:00:00"/>
    <s v="Wednesday"/>
    <n v="99"/>
  </r>
  <r>
    <d v="2005-05-05T00:00:00"/>
    <s v="Thursday"/>
    <n v="98"/>
  </r>
  <r>
    <d v="2005-05-06T00:00:00"/>
    <s v="Friday"/>
    <n v="89"/>
  </r>
  <r>
    <d v="2005-05-07T00:00:00"/>
    <s v="Saturday"/>
    <n v="63"/>
  </r>
  <r>
    <d v="2005-05-08T00:00:00"/>
    <s v="Sunday"/>
    <n v="85"/>
  </r>
  <r>
    <d v="2005-05-09T00:00:00"/>
    <s v="Monday"/>
    <n v="92"/>
  </r>
  <r>
    <d v="2005-05-10T00:00:00"/>
    <s v="Tuesday"/>
    <n v="86"/>
  </r>
  <r>
    <d v="2005-05-11T00:00:00"/>
    <s v="Wednesday"/>
    <n v="87"/>
  </r>
  <r>
    <d v="2005-05-12T00:00:00"/>
    <s v="Thursday"/>
    <n v="84"/>
  </r>
  <r>
    <d v="2005-05-13T00:00:00"/>
    <s v="Friday"/>
    <n v="91"/>
  </r>
  <r>
    <d v="2005-05-14T00:00:00"/>
    <s v="Saturday"/>
    <n v="67"/>
  </r>
  <r>
    <d v="2005-05-15T00:00:00"/>
    <s v="Sunday"/>
    <n v="64"/>
  </r>
  <r>
    <d v="2005-05-16T00:00:00"/>
    <s v="Monday"/>
    <n v="96"/>
  </r>
  <r>
    <d v="2005-05-17T00:00:00"/>
    <s v="Tuesday"/>
    <n v="93"/>
  </r>
  <r>
    <d v="2005-05-18T00:00:00"/>
    <s v="Wednesday"/>
    <n v="82"/>
  </r>
  <r>
    <d v="2005-05-19T00:00:00"/>
    <s v="Thursday"/>
    <n v="74"/>
  </r>
  <r>
    <d v="2005-05-20T00:00:00"/>
    <s v="Friday"/>
    <n v="81"/>
  </r>
  <r>
    <d v="2005-05-21T00:00:00"/>
    <s v="Saturday"/>
    <n v="80"/>
  </r>
  <r>
    <d v="2005-05-22T00:00:00"/>
    <s v="Sunday"/>
    <n v="73"/>
  </r>
  <r>
    <d v="2005-05-23T00:00:00"/>
    <s v="Monday"/>
    <n v="82"/>
  </r>
  <r>
    <d v="2005-05-24T00:00:00"/>
    <s v="Tuesday"/>
    <n v="98"/>
  </r>
  <r>
    <d v="2005-05-25T00:00:00"/>
    <s v="Wednesday"/>
    <n v="96"/>
  </r>
  <r>
    <d v="2005-05-26T00:00:00"/>
    <s v="Thursday"/>
    <n v="101"/>
  </r>
  <r>
    <d v="2005-05-27T00:00:00"/>
    <s v="Friday"/>
    <n v="101"/>
  </r>
  <r>
    <d v="2005-05-28T00:00:00"/>
    <s v="Saturday"/>
    <n v="74"/>
  </r>
  <r>
    <d v="2005-05-29T00:00:00"/>
    <s v="Sunday"/>
    <n v="83"/>
  </r>
  <r>
    <d v="2005-05-30T00:00:00"/>
    <s v="Monday"/>
    <n v="87"/>
  </r>
  <r>
    <d v="2005-05-31T00:00:00"/>
    <s v="Tuesday"/>
    <n v="95"/>
  </r>
  <r>
    <d v="2005-06-01T00:00:00"/>
    <s v="Wednesday"/>
    <n v="83"/>
  </r>
  <r>
    <d v="2005-06-02T00:00:00"/>
    <s v="Thursday"/>
    <n v="84"/>
  </r>
  <r>
    <d v="2005-06-03T00:00:00"/>
    <s v="Friday"/>
    <n v="89"/>
  </r>
  <r>
    <d v="2005-06-04T00:00:00"/>
    <s v="Saturday"/>
    <n v="84"/>
  </r>
  <r>
    <d v="2005-06-05T00:00:00"/>
    <s v="Sunday"/>
    <n v="92"/>
  </r>
  <r>
    <d v="2005-06-06T00:00:00"/>
    <s v="Monday"/>
    <n v="93"/>
  </r>
  <r>
    <d v="2005-06-07T00:00:00"/>
    <s v="Tuesday"/>
    <n v="82"/>
  </r>
  <r>
    <d v="2005-06-08T00:00:00"/>
    <s v="Wednesday"/>
    <n v="95"/>
  </r>
  <r>
    <d v="2005-06-09T00:00:00"/>
    <s v="Thursday"/>
    <n v="91"/>
  </r>
  <r>
    <d v="2005-06-10T00:00:00"/>
    <s v="Friday"/>
    <n v="94"/>
  </r>
  <r>
    <d v="2005-06-11T00:00:00"/>
    <s v="Saturday"/>
    <n v="96"/>
  </r>
  <r>
    <d v="2005-06-12T00:00:00"/>
    <s v="Sunday"/>
    <n v="88"/>
  </r>
  <r>
    <d v="2005-06-13T00:00:00"/>
    <s v="Monday"/>
    <n v="104"/>
  </r>
  <r>
    <d v="2005-06-14T00:00:00"/>
    <s v="Tuesday"/>
    <n v="95"/>
  </r>
  <r>
    <d v="2005-06-15T00:00:00"/>
    <s v="Wednesday"/>
    <n v="80"/>
  </r>
  <r>
    <d v="2005-06-16T00:00:00"/>
    <s v="Thursday"/>
    <n v="73"/>
  </r>
  <r>
    <d v="2005-06-17T00:00:00"/>
    <s v="Friday"/>
    <n v="95"/>
  </r>
  <r>
    <d v="2005-06-18T00:00:00"/>
    <s v="Saturday"/>
    <n v="66"/>
  </r>
  <r>
    <d v="2005-06-19T00:00:00"/>
    <s v="Sunday"/>
    <n v="87"/>
  </r>
  <r>
    <d v="2005-06-20T00:00:00"/>
    <s v="Monday"/>
    <n v="97"/>
  </r>
  <r>
    <d v="2005-06-21T00:00:00"/>
    <s v="Tuesday"/>
    <n v="90"/>
  </r>
  <r>
    <d v="2005-06-22T00:00:00"/>
    <s v="Wednesday"/>
    <n v="78"/>
  </r>
  <r>
    <d v="2005-06-23T00:00:00"/>
    <s v="Thursday"/>
    <n v="82"/>
  </r>
  <r>
    <d v="2005-06-24T00:00:00"/>
    <s v="Friday"/>
    <n v="77"/>
  </r>
  <r>
    <d v="2005-06-25T00:00:00"/>
    <s v="Saturday"/>
    <n v="84"/>
  </r>
  <r>
    <d v="2005-06-26T00:00:00"/>
    <s v="Sunday"/>
    <n v="78"/>
  </r>
  <r>
    <d v="2005-06-27T00:00:00"/>
    <s v="Monday"/>
    <n v="83"/>
  </r>
  <r>
    <d v="2005-06-28T00:00:00"/>
    <s v="Tuesday"/>
    <n v="75"/>
  </r>
  <r>
    <d v="2005-06-29T00:00:00"/>
    <s v="Wednesday"/>
    <n v="110"/>
  </r>
  <r>
    <d v="2005-06-30T00:00:00"/>
    <s v="Thursday"/>
    <n v="92"/>
  </r>
  <r>
    <d v="2005-07-01T00:00:00"/>
    <s v="Friday"/>
    <n v="64"/>
  </r>
  <r>
    <d v="2005-07-02T00:00:00"/>
    <s v="Saturday"/>
    <n v="71"/>
  </r>
  <r>
    <d v="2005-07-03T00:00:00"/>
    <s v="Sunday"/>
    <n v="64"/>
  </r>
  <r>
    <d v="2005-07-04T00:00:00"/>
    <s v="Monday"/>
    <n v="78"/>
  </r>
  <r>
    <d v="2005-07-05T00:00:00"/>
    <s v="Tuesday"/>
    <n v="99"/>
  </r>
  <r>
    <d v="2005-07-06T00:00:00"/>
    <s v="Wednesday"/>
    <n v="78"/>
  </r>
  <r>
    <d v="2005-07-07T00:00:00"/>
    <s v="Thursday"/>
    <n v="74"/>
  </r>
  <r>
    <d v="2005-07-08T00:00:00"/>
    <s v="Friday"/>
    <n v="84"/>
  </r>
  <r>
    <d v="2005-07-09T00:00:00"/>
    <s v="Saturday"/>
    <n v="83"/>
  </r>
  <r>
    <d v="2005-07-10T00:00:00"/>
    <s v="Sunday"/>
    <n v="90"/>
  </r>
  <r>
    <d v="2005-07-11T00:00:00"/>
    <s v="Monday"/>
    <n v="83"/>
  </r>
  <r>
    <d v="2005-07-12T00:00:00"/>
    <s v="Tuesday"/>
    <n v="87"/>
  </r>
  <r>
    <d v="2005-07-13T00:00:00"/>
    <s v="Wednesday"/>
    <n v="114"/>
  </r>
  <r>
    <d v="2005-07-14T00:00:00"/>
    <s v="Thursday"/>
    <n v="83"/>
  </r>
  <r>
    <d v="2005-07-15T00:00:00"/>
    <s v="Friday"/>
    <n v="107"/>
  </r>
  <r>
    <d v="2005-07-16T00:00:00"/>
    <s v="Saturday"/>
    <n v="103"/>
  </r>
  <r>
    <d v="2005-07-17T00:00:00"/>
    <s v="Sunday"/>
    <n v="97"/>
  </r>
  <r>
    <d v="2005-07-18T00:00:00"/>
    <s v="Monday"/>
    <n v="79"/>
  </r>
  <r>
    <d v="2005-07-19T00:00:00"/>
    <s v="Tuesday"/>
    <n v="72"/>
  </r>
  <r>
    <d v="2005-07-20T00:00:00"/>
    <s v="Wednesday"/>
    <n v="74"/>
  </r>
  <r>
    <d v="2005-07-21T00:00:00"/>
    <s v="Thursday"/>
    <n v="81"/>
  </r>
  <r>
    <d v="2005-07-22T00:00:00"/>
    <s v="Friday"/>
    <n v="76"/>
  </r>
  <r>
    <d v="2005-07-23T00:00:00"/>
    <s v="Saturday"/>
    <n v="79"/>
  </r>
  <r>
    <d v="2005-07-24T00:00:00"/>
    <s v="Sunday"/>
    <n v="74"/>
  </r>
  <r>
    <d v="2005-07-25T00:00:00"/>
    <s v="Monday"/>
    <n v="77"/>
  </r>
  <r>
    <d v="2005-07-26T00:00:00"/>
    <s v="Tuesday"/>
    <n v="57"/>
  </r>
  <r>
    <d v="2005-07-27T00:00:00"/>
    <s v="Wednesday"/>
    <n v="76"/>
  </r>
  <r>
    <d v="2005-07-28T00:00:00"/>
    <s v="Thursday"/>
    <n v="83"/>
  </r>
  <r>
    <d v="2005-07-29T00:00:00"/>
    <s v="Friday"/>
    <n v="90"/>
  </r>
  <r>
    <d v="2005-07-30T00:00:00"/>
    <s v="Saturday"/>
    <n v="76"/>
  </r>
  <r>
    <d v="2005-07-31T00:00:00"/>
    <s v="Sunday"/>
    <n v="86"/>
  </r>
  <r>
    <d v="2005-08-01T00:00:00"/>
    <s v="Monday"/>
    <n v="91"/>
  </r>
  <r>
    <d v="2005-08-02T00:00:00"/>
    <s v="Tuesday"/>
    <n v="88"/>
  </r>
  <r>
    <d v="2005-08-03T00:00:00"/>
    <s v="Wednesday"/>
    <n v="78"/>
  </r>
  <r>
    <d v="2005-08-04T00:00:00"/>
    <s v="Thursday"/>
    <n v="79"/>
  </r>
  <r>
    <d v="2005-08-05T00:00:00"/>
    <s v="Friday"/>
    <n v="97"/>
  </r>
  <r>
    <d v="2005-08-06T00:00:00"/>
    <s v="Saturday"/>
    <n v="78"/>
  </r>
  <r>
    <d v="2005-08-07T00:00:00"/>
    <s v="Sunday"/>
    <n v="95"/>
  </r>
  <r>
    <d v="2005-08-08T00:00:00"/>
    <s v="Monday"/>
    <n v="85"/>
  </r>
  <r>
    <d v="2005-08-09T00:00:00"/>
    <s v="Tuesday"/>
    <n v="80"/>
  </r>
  <r>
    <d v="2005-08-10T00:00:00"/>
    <s v="Wednesday"/>
    <n v="86"/>
  </r>
  <r>
    <d v="2005-08-11T00:00:00"/>
    <s v="Thursday"/>
    <n v="73"/>
  </r>
  <r>
    <d v="2005-08-12T00:00:00"/>
    <s v="Friday"/>
    <n v="73"/>
  </r>
  <r>
    <d v="2005-08-13T00:00:00"/>
    <s v="Saturday"/>
    <n v="63"/>
  </r>
  <r>
    <d v="2005-08-14T00:00:00"/>
    <s v="Sunday"/>
    <n v="71"/>
  </r>
  <r>
    <d v="2005-08-15T00:00:00"/>
    <s v="Monday"/>
    <n v="71"/>
  </r>
  <r>
    <d v="2005-08-16T00:00:00"/>
    <s v="Tuesday"/>
    <n v="69"/>
  </r>
  <r>
    <d v="2005-08-17T00:00:00"/>
    <s v="Wednesday"/>
    <n v="70"/>
  </r>
  <r>
    <d v="2005-08-18T00:00:00"/>
    <s v="Thursday"/>
    <n v="71"/>
  </r>
  <r>
    <d v="2005-08-19T00:00:00"/>
    <s v="Friday"/>
    <n v="80"/>
  </r>
  <r>
    <d v="2005-08-20T00:00:00"/>
    <s v="Saturday"/>
    <n v="79"/>
  </r>
  <r>
    <d v="2005-08-21T00:00:00"/>
    <s v="Sunday"/>
    <n v="83"/>
  </r>
  <r>
    <d v="2005-08-22T00:00:00"/>
    <s v="Monday"/>
    <n v="76"/>
  </r>
  <r>
    <d v="2005-08-23T00:00:00"/>
    <s v="Tuesday"/>
    <n v="66"/>
  </r>
  <r>
    <d v="2005-08-24T00:00:00"/>
    <s v="Wednesday"/>
    <n v="76"/>
  </r>
  <r>
    <d v="2005-08-25T00:00:00"/>
    <s v="Thursday"/>
    <n v="82"/>
  </r>
  <r>
    <d v="2005-08-26T00:00:00"/>
    <s v="Friday"/>
    <n v="85"/>
  </r>
  <r>
    <d v="2005-08-27T00:00:00"/>
    <s v="Saturday"/>
    <n v="80"/>
  </r>
  <r>
    <d v="2005-08-28T00:00:00"/>
    <s v="Sunday"/>
    <n v="84"/>
  </r>
  <r>
    <d v="2005-08-29T00:00:00"/>
    <s v="Monday"/>
    <n v="99"/>
  </r>
  <r>
    <d v="2005-08-30T00:00:00"/>
    <s v="Tuesday"/>
    <n v="81"/>
  </r>
  <r>
    <d v="2005-08-31T00:00:00"/>
    <s v="Wednesday"/>
    <n v="86"/>
  </r>
  <r>
    <d v="2005-09-01T00:00:00"/>
    <s v="Thursday"/>
    <n v="82"/>
  </r>
  <r>
    <d v="2005-09-02T00:00:00"/>
    <s v="Friday"/>
    <n v="72"/>
  </r>
  <r>
    <d v="2005-09-03T00:00:00"/>
    <s v="Saturday"/>
    <n v="60"/>
  </r>
  <r>
    <d v="2005-09-04T00:00:00"/>
    <s v="Sunday"/>
    <n v="85"/>
  </r>
  <r>
    <d v="2005-09-05T00:00:00"/>
    <s v="Monday"/>
    <n v="76"/>
  </r>
  <r>
    <d v="2005-09-06T00:00:00"/>
    <s v="Tuesday"/>
    <n v="83"/>
  </r>
  <r>
    <d v="2005-09-07T00:00:00"/>
    <s v="Wednesday"/>
    <n v="90"/>
  </r>
  <r>
    <d v="2005-09-08T00:00:00"/>
    <s v="Thursday"/>
    <n v="74"/>
  </r>
  <r>
    <d v="2005-09-09T00:00:00"/>
    <s v="Friday"/>
    <n v="102"/>
  </r>
  <r>
    <d v="2005-09-10T00:00:00"/>
    <s v="Saturday"/>
    <n v="86"/>
  </r>
  <r>
    <d v="2005-09-11T00:00:00"/>
    <s v="Sunday"/>
    <n v="87"/>
  </r>
  <r>
    <d v="2005-09-12T00:00:00"/>
    <s v="Monday"/>
    <n v="93"/>
  </r>
  <r>
    <d v="2005-09-13T00:00:00"/>
    <s v="Tuesday"/>
    <n v="95"/>
  </r>
  <r>
    <d v="2005-09-14T00:00:00"/>
    <s v="Wednesday"/>
    <n v="94"/>
  </r>
  <r>
    <d v="2005-09-15T00:00:00"/>
    <s v="Thursday"/>
    <n v="85"/>
  </r>
  <r>
    <d v="2005-09-16T00:00:00"/>
    <s v="Friday"/>
    <n v="86"/>
  </r>
  <r>
    <d v="2005-09-17T00:00:00"/>
    <s v="Saturday"/>
    <n v="79"/>
  </r>
  <r>
    <d v="2005-09-18T00:00:00"/>
    <s v="Sunday"/>
    <n v="82"/>
  </r>
  <r>
    <d v="2005-09-19T00:00:00"/>
    <s v="Monday"/>
    <n v="84"/>
  </r>
  <r>
    <d v="2005-09-20T00:00:00"/>
    <s v="Tuesday"/>
    <n v="97"/>
  </r>
  <r>
    <d v="2005-09-21T00:00:00"/>
    <s v="Wednesday"/>
    <n v="92"/>
  </r>
  <r>
    <d v="2005-09-22T00:00:00"/>
    <s v="Thursday"/>
    <n v="85"/>
  </r>
  <r>
    <d v="2005-09-23T00:00:00"/>
    <s v="Friday"/>
    <n v="83"/>
  </r>
  <r>
    <d v="2005-09-24T00:00:00"/>
    <s v="Saturday"/>
    <n v="84"/>
  </r>
  <r>
    <d v="2005-09-25T00:00:00"/>
    <s v="Sunday"/>
    <n v="63"/>
  </r>
  <r>
    <d v="2005-09-26T00:00:00"/>
    <s v="Monday"/>
    <n v="88"/>
  </r>
  <r>
    <d v="2005-09-27T00:00:00"/>
    <s v="Tuesday"/>
    <n v="90"/>
  </r>
  <r>
    <d v="2005-09-28T00:00:00"/>
    <s v="Wednesday"/>
    <n v="75"/>
  </r>
  <r>
    <d v="2005-09-29T00:00:00"/>
    <s v="Thursday"/>
    <n v="77"/>
  </r>
  <r>
    <d v="2005-09-30T00:00:00"/>
    <s v="Friday"/>
    <n v="72"/>
  </r>
  <r>
    <d v="2005-10-01T00:00:00"/>
    <s v="Saturday"/>
    <n v="92"/>
  </r>
  <r>
    <d v="2005-10-02T00:00:00"/>
    <s v="Sunday"/>
    <n v="76"/>
  </r>
  <r>
    <d v="2005-10-03T00:00:00"/>
    <s v="Monday"/>
    <n v="104"/>
  </r>
  <r>
    <d v="2005-10-04T00:00:00"/>
    <s v="Tuesday"/>
    <n v="100"/>
  </r>
  <r>
    <d v="2005-10-05T00:00:00"/>
    <s v="Wednesday"/>
    <n v="95"/>
  </r>
  <r>
    <d v="2005-10-06T00:00:00"/>
    <s v="Thursday"/>
    <n v="77"/>
  </r>
  <r>
    <d v="2005-10-07T00:00:00"/>
    <s v="Friday"/>
    <n v="68"/>
  </r>
  <r>
    <d v="2005-10-08T00:00:00"/>
    <s v="Saturday"/>
    <n v="50"/>
  </r>
  <r>
    <d v="2005-10-09T00:00:00"/>
    <s v="Sunday"/>
    <n v="57"/>
  </r>
  <r>
    <d v="2005-10-10T00:00:00"/>
    <s v="Monday"/>
    <n v="58"/>
  </r>
  <r>
    <d v="2005-10-11T00:00:00"/>
    <s v="Tuesday"/>
    <n v="86"/>
  </r>
  <r>
    <d v="2005-10-12T00:00:00"/>
    <s v="Wednesday"/>
    <n v="82"/>
  </r>
  <r>
    <d v="2005-10-13T00:00:00"/>
    <s v="Thursday"/>
    <n v="93"/>
  </r>
  <r>
    <d v="2005-10-14T00:00:00"/>
    <s v="Friday"/>
    <n v="71"/>
  </r>
  <r>
    <d v="2005-10-15T00:00:00"/>
    <s v="Saturday"/>
    <n v="66"/>
  </r>
  <r>
    <d v="2005-10-16T00:00:00"/>
    <s v="Sunday"/>
    <n v="70"/>
  </r>
  <r>
    <d v="2005-10-17T00:00:00"/>
    <s v="Monday"/>
    <n v="80"/>
  </r>
  <r>
    <d v="2005-10-18T00:00:00"/>
    <s v="Tuesday"/>
    <n v="81"/>
  </r>
  <r>
    <d v="2005-10-19T00:00:00"/>
    <s v="Wednesday"/>
    <n v="69"/>
  </r>
  <r>
    <d v="2005-10-20T00:00:00"/>
    <s v="Thursday"/>
    <n v="79"/>
  </r>
  <r>
    <d v="2005-10-21T00:00:00"/>
    <s v="Friday"/>
    <n v="74"/>
  </r>
  <r>
    <d v="2005-10-22T00:00:00"/>
    <s v="Saturday"/>
    <n v="49"/>
  </r>
  <r>
    <d v="2005-10-23T00:00:00"/>
    <s v="Sunday"/>
    <n v="58"/>
  </r>
  <r>
    <d v="2005-10-24T00:00:00"/>
    <s v="Monday"/>
    <n v="61"/>
  </r>
  <r>
    <d v="2005-10-25T00:00:00"/>
    <s v="Tuesday"/>
    <n v="62"/>
  </r>
  <r>
    <d v="2005-10-26T00:00:00"/>
    <s v="Wednesday"/>
    <n v="66"/>
  </r>
  <r>
    <d v="2005-10-27T00:00:00"/>
    <s v="Thursday"/>
    <n v="74"/>
  </r>
  <r>
    <d v="2005-10-28T00:00:00"/>
    <s v="Friday"/>
    <n v="69"/>
  </r>
  <r>
    <d v="2005-10-29T00:00:00"/>
    <s v="Saturday"/>
    <n v="67"/>
  </r>
  <r>
    <d v="2005-10-30T00:00:00"/>
    <s v="Sunday"/>
    <n v="74"/>
  </r>
  <r>
    <d v="2005-10-31T00:00:00"/>
    <s v="Monday"/>
    <n v="72"/>
  </r>
  <r>
    <d v="2005-11-01T00:00:00"/>
    <s v="Tuesday"/>
    <n v="87"/>
  </r>
  <r>
    <d v="2005-11-02T00:00:00"/>
    <s v="Wednesday"/>
    <n v="85"/>
  </r>
  <r>
    <d v="2005-11-03T00:00:00"/>
    <s v="Thursday"/>
    <n v="82"/>
  </r>
  <r>
    <d v="2005-11-04T00:00:00"/>
    <s v="Friday"/>
    <n v="74"/>
  </r>
  <r>
    <d v="2005-11-05T00:00:00"/>
    <s v="Saturday"/>
    <n v="58"/>
  </r>
  <r>
    <d v="2005-11-06T00:00:00"/>
    <s v="Sunday"/>
    <n v="47"/>
  </r>
  <r>
    <d v="2005-11-07T00:00:00"/>
    <s v="Monday"/>
    <n v="70"/>
  </r>
  <r>
    <d v="2005-11-08T00:00:00"/>
    <s v="Tuesday"/>
    <n v="84"/>
  </r>
  <r>
    <d v="2005-11-09T00:00:00"/>
    <s v="Wednesday"/>
    <n v="52"/>
  </r>
  <r>
    <d v="2005-11-10T00:00:00"/>
    <s v="Thursday"/>
    <n v="69"/>
  </r>
  <r>
    <d v="2005-11-11T00:00:00"/>
    <s v="Friday"/>
    <n v="63"/>
  </r>
  <r>
    <d v="2005-11-12T00:00:00"/>
    <s v="Saturday"/>
    <n v="52"/>
  </r>
  <r>
    <d v="2005-11-13T00:00:00"/>
    <s v="Sunday"/>
    <n v="46"/>
  </r>
  <r>
    <d v="2005-11-14T00:00:00"/>
    <s v="Monday"/>
    <n v="66"/>
  </r>
  <r>
    <d v="2005-11-15T00:00:00"/>
    <s v="Tuesday"/>
    <n v="59"/>
  </r>
  <r>
    <d v="2005-11-16T00:00:00"/>
    <s v="Wednesday"/>
    <n v="54"/>
  </r>
  <r>
    <d v="2005-11-17T00:00:00"/>
    <s v="Thursday"/>
    <n v="52"/>
  </r>
  <r>
    <d v="2005-11-18T00:00:00"/>
    <s v="Friday"/>
    <n v="76"/>
  </r>
  <r>
    <d v="2005-11-19T00:00:00"/>
    <s v="Saturday"/>
    <n v="72"/>
  </r>
  <r>
    <d v="2005-11-20T00:00:00"/>
    <s v="Sunday"/>
    <n v="52"/>
  </r>
  <r>
    <d v="2005-11-21T00:00:00"/>
    <s v="Monday"/>
    <n v="78"/>
  </r>
  <r>
    <d v="2005-11-22T00:00:00"/>
    <s v="Tuesday"/>
    <n v="48"/>
  </r>
  <r>
    <d v="2005-11-23T00:00:00"/>
    <s v="Wednesday"/>
    <n v="80"/>
  </r>
  <r>
    <d v="2005-11-24T00:00:00"/>
    <s v="Thursday"/>
    <n v="40"/>
  </r>
  <r>
    <d v="2005-11-25T00:00:00"/>
    <s v="Friday"/>
    <n v="35"/>
  </r>
  <r>
    <d v="2005-11-26T00:00:00"/>
    <s v="Saturday"/>
    <n v="46"/>
  </r>
  <r>
    <d v="2005-11-27T00:00:00"/>
    <s v="Sunday"/>
    <n v="40"/>
  </r>
  <r>
    <d v="2005-11-28T00:00:00"/>
    <s v="Monday"/>
    <n v="59"/>
  </r>
  <r>
    <d v="2005-11-29T00:00:00"/>
    <s v="Tuesday"/>
    <n v="50"/>
  </r>
  <r>
    <d v="2005-11-30T00:00:00"/>
    <s v="Wednesday"/>
    <n v="63"/>
  </r>
  <r>
    <d v="2005-12-01T00:00:00"/>
    <s v="Thursday"/>
    <n v="67"/>
  </r>
  <r>
    <d v="2005-12-02T00:00:00"/>
    <s v="Friday"/>
    <n v="67"/>
  </r>
  <r>
    <d v="2005-12-03T00:00:00"/>
    <s v="Saturday"/>
    <n v="56"/>
  </r>
  <r>
    <d v="2005-12-04T00:00:00"/>
    <s v="Sunday"/>
    <n v="43"/>
  </r>
  <r>
    <d v="2005-12-05T00:00:00"/>
    <s v="Monday"/>
    <n v="43"/>
  </r>
  <r>
    <d v="2005-12-06T00:00:00"/>
    <s v="Tuesday"/>
    <n v="56"/>
  </r>
  <r>
    <d v="2005-12-07T00:00:00"/>
    <s v="Wednesday"/>
    <n v="52"/>
  </r>
  <r>
    <d v="2005-12-08T00:00:00"/>
    <s v="Thursday"/>
    <n v="47"/>
  </r>
  <r>
    <d v="2005-12-09T00:00:00"/>
    <s v="Friday"/>
    <n v="64"/>
  </r>
  <r>
    <d v="2005-12-10T00:00:00"/>
    <s v="Saturday"/>
    <n v="53"/>
  </r>
  <r>
    <d v="2005-12-11T00:00:00"/>
    <s v="Sunday"/>
    <n v="37"/>
  </r>
  <r>
    <d v="2005-12-12T00:00:00"/>
    <s v="Monday"/>
    <n v="72"/>
  </r>
  <r>
    <d v="2005-12-13T00:00:00"/>
    <s v="Tuesday"/>
    <n v="60"/>
  </r>
  <r>
    <d v="2005-12-14T00:00:00"/>
    <s v="Wednesday"/>
    <n v="56"/>
  </r>
  <r>
    <d v="2005-12-15T00:00:00"/>
    <s v="Thursday"/>
    <n v="72"/>
  </r>
  <r>
    <d v="2005-12-16T00:00:00"/>
    <s v="Friday"/>
    <n v="67"/>
  </r>
  <r>
    <d v="2005-12-17T00:00:00"/>
    <s v="Saturday"/>
    <n v="37"/>
  </r>
  <r>
    <d v="2005-12-18T00:00:00"/>
    <s v="Sunday"/>
    <n v="41"/>
  </r>
  <r>
    <d v="2005-12-19T00:00:00"/>
    <s v="Monday"/>
    <n v="46"/>
  </r>
  <r>
    <d v="2005-12-20T00:00:00"/>
    <s v="Tuesday"/>
    <n v="53"/>
  </r>
  <r>
    <d v="2005-12-21T00:00:00"/>
    <s v="Wednesday"/>
    <n v="59"/>
  </r>
  <r>
    <d v="2005-12-22T00:00:00"/>
    <s v="Thursday"/>
    <n v="71"/>
  </r>
  <r>
    <d v="2005-12-23T00:00:00"/>
    <s v="Friday"/>
    <n v="54"/>
  </r>
  <r>
    <d v="2005-12-24T00:00:00"/>
    <s v="Saturday"/>
    <n v="67"/>
  </r>
  <r>
    <d v="2005-12-25T00:00:00"/>
    <s v="Sunday"/>
    <n v="36"/>
  </r>
  <r>
    <d v="2005-12-26T00:00:00"/>
    <s v="Monday"/>
    <n v="54"/>
  </r>
  <r>
    <d v="2005-12-27T00:00:00"/>
    <s v="Tuesday"/>
    <n v="59"/>
  </r>
  <r>
    <d v="2005-12-28T00:00:00"/>
    <s v="Wednesday"/>
    <n v="57"/>
  </r>
  <r>
    <d v="2005-12-29T00:00:00"/>
    <s v="Thursday"/>
    <n v="67"/>
  </r>
  <r>
    <d v="2005-12-30T00:00:00"/>
    <s v="Friday"/>
    <n v="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d v="2005-01-01T00:00:00"/>
    <x v="0"/>
    <n v="68"/>
  </r>
  <r>
    <d v="2005-01-02T00:00:00"/>
    <x v="1"/>
    <n v="57"/>
  </r>
  <r>
    <d v="2005-01-03T00:00:00"/>
    <x v="2"/>
    <n v="67"/>
  </r>
  <r>
    <d v="2005-01-04T00:00:00"/>
    <x v="3"/>
    <n v="62"/>
  </r>
  <r>
    <d v="2005-01-05T00:00:00"/>
    <x v="4"/>
    <n v="51"/>
  </r>
  <r>
    <d v="2005-01-06T00:00:00"/>
    <x v="5"/>
    <n v="60"/>
  </r>
  <r>
    <d v="2005-01-07T00:00:00"/>
    <x v="6"/>
    <n v="78"/>
  </r>
  <r>
    <d v="2005-01-08T00:00:00"/>
    <x v="0"/>
    <n v="53"/>
  </r>
  <r>
    <d v="2005-01-09T00:00:00"/>
    <x v="1"/>
    <n v="51"/>
  </r>
  <r>
    <d v="2005-01-10T00:00:00"/>
    <x v="2"/>
    <n v="64"/>
  </r>
  <r>
    <d v="2005-01-11T00:00:00"/>
    <x v="3"/>
    <n v="75"/>
  </r>
  <r>
    <d v="2005-01-12T00:00:00"/>
    <x v="4"/>
    <n v="71"/>
  </r>
  <r>
    <d v="2005-01-13T00:00:00"/>
    <x v="5"/>
    <n v="71"/>
  </r>
  <r>
    <d v="2005-01-14T00:00:00"/>
    <x v="6"/>
    <n v="70"/>
  </r>
  <r>
    <d v="2005-01-15T00:00:00"/>
    <x v="0"/>
    <n v="48"/>
  </r>
  <r>
    <d v="2005-01-16T00:00:00"/>
    <x v="1"/>
    <n v="38"/>
  </r>
  <r>
    <d v="2005-01-17T00:00:00"/>
    <x v="2"/>
    <n v="44"/>
  </r>
  <r>
    <d v="2005-01-18T00:00:00"/>
    <x v="3"/>
    <n v="50"/>
  </r>
  <r>
    <d v="2005-01-19T00:00:00"/>
    <x v="4"/>
    <n v="57"/>
  </r>
  <r>
    <d v="2005-01-20T00:00:00"/>
    <x v="5"/>
    <n v="60"/>
  </r>
  <r>
    <d v="2005-01-21T00:00:00"/>
    <x v="6"/>
    <n v="62"/>
  </r>
  <r>
    <d v="2005-01-22T00:00:00"/>
    <x v="0"/>
    <n v="44"/>
  </r>
  <r>
    <d v="2005-01-23T00:00:00"/>
    <x v="1"/>
    <n v="39"/>
  </r>
  <r>
    <d v="2005-01-24T00:00:00"/>
    <x v="2"/>
    <n v="77"/>
  </r>
  <r>
    <d v="2005-01-25T00:00:00"/>
    <x v="3"/>
    <n v="71"/>
  </r>
  <r>
    <d v="2005-01-26T00:00:00"/>
    <x v="4"/>
    <n v="70"/>
  </r>
  <r>
    <d v="2005-01-27T00:00:00"/>
    <x v="5"/>
    <n v="78"/>
  </r>
  <r>
    <d v="2005-01-28T00:00:00"/>
    <x v="6"/>
    <n v="54"/>
  </r>
  <r>
    <d v="2005-01-29T00:00:00"/>
    <x v="0"/>
    <n v="43"/>
  </r>
  <r>
    <d v="2005-01-30T00:00:00"/>
    <x v="1"/>
    <n v="59"/>
  </r>
  <r>
    <d v="2005-01-31T00:00:00"/>
    <x v="2"/>
    <n v="64"/>
  </r>
  <r>
    <d v="2005-02-01T00:00:00"/>
    <x v="3"/>
    <n v="71"/>
  </r>
  <r>
    <d v="2005-02-02T00:00:00"/>
    <x v="4"/>
    <n v="66"/>
  </r>
  <r>
    <d v="2005-02-03T00:00:00"/>
    <x v="5"/>
    <n v="69"/>
  </r>
  <r>
    <d v="2005-02-04T00:00:00"/>
    <x v="6"/>
    <n v="78"/>
  </r>
  <r>
    <d v="2005-02-05T00:00:00"/>
    <x v="0"/>
    <n v="59"/>
  </r>
  <r>
    <d v="2005-02-06T00:00:00"/>
    <x v="1"/>
    <n v="51"/>
  </r>
  <r>
    <d v="2005-02-07T00:00:00"/>
    <x v="2"/>
    <n v="55"/>
  </r>
  <r>
    <d v="2005-02-08T00:00:00"/>
    <x v="3"/>
    <n v="75"/>
  </r>
  <r>
    <d v="2005-02-09T00:00:00"/>
    <x v="4"/>
    <n v="72"/>
  </r>
  <r>
    <d v="2005-02-10T00:00:00"/>
    <x v="5"/>
    <n v="73"/>
  </r>
  <r>
    <d v="2005-02-11T00:00:00"/>
    <x v="6"/>
    <n v="74"/>
  </r>
  <r>
    <d v="2005-02-12T00:00:00"/>
    <x v="0"/>
    <n v="70"/>
  </r>
  <r>
    <d v="2005-02-13T00:00:00"/>
    <x v="1"/>
    <n v="46"/>
  </r>
  <r>
    <d v="2005-02-14T00:00:00"/>
    <x v="2"/>
    <n v="73"/>
  </r>
  <r>
    <d v="2005-02-15T00:00:00"/>
    <x v="3"/>
    <n v="73"/>
  </r>
  <r>
    <d v="2005-02-16T00:00:00"/>
    <x v="4"/>
    <n v="73"/>
  </r>
  <r>
    <d v="2005-02-17T00:00:00"/>
    <x v="5"/>
    <n v="73"/>
  </r>
  <r>
    <d v="2005-02-18T00:00:00"/>
    <x v="6"/>
    <n v="70"/>
  </r>
  <r>
    <d v="2005-02-19T00:00:00"/>
    <x v="0"/>
    <n v="55"/>
  </r>
  <r>
    <d v="2005-02-20T00:00:00"/>
    <x v="1"/>
    <n v="55"/>
  </r>
  <r>
    <d v="2005-02-21T00:00:00"/>
    <x v="2"/>
    <n v="54"/>
  </r>
  <r>
    <d v="2005-02-22T00:00:00"/>
    <x v="3"/>
    <n v="78"/>
  </r>
  <r>
    <d v="2005-02-23T00:00:00"/>
    <x v="4"/>
    <n v="90"/>
  </r>
  <r>
    <d v="2005-02-24T00:00:00"/>
    <x v="5"/>
    <n v="71"/>
  </r>
  <r>
    <d v="2005-02-25T00:00:00"/>
    <x v="6"/>
    <n v="73"/>
  </r>
  <r>
    <d v="2005-02-26T00:00:00"/>
    <x v="0"/>
    <n v="53"/>
  </r>
  <r>
    <d v="2005-02-27T00:00:00"/>
    <x v="1"/>
    <n v="50"/>
  </r>
  <r>
    <d v="2005-02-28T00:00:00"/>
    <x v="2"/>
    <n v="59"/>
  </r>
  <r>
    <d v="2005-03-01T00:00:00"/>
    <x v="3"/>
    <n v="73"/>
  </r>
  <r>
    <d v="2005-03-02T00:00:00"/>
    <x v="4"/>
    <n v="65"/>
  </r>
  <r>
    <d v="2005-03-03T00:00:00"/>
    <x v="5"/>
    <n v="92"/>
  </r>
  <r>
    <d v="2005-03-04T00:00:00"/>
    <x v="6"/>
    <n v="83"/>
  </r>
  <r>
    <d v="2005-03-05T00:00:00"/>
    <x v="0"/>
    <n v="69"/>
  </r>
  <r>
    <d v="2005-03-06T00:00:00"/>
    <x v="1"/>
    <n v="66"/>
  </r>
  <r>
    <d v="2005-03-07T00:00:00"/>
    <x v="2"/>
    <n v="50"/>
  </r>
  <r>
    <d v="2005-03-08T00:00:00"/>
    <x v="3"/>
    <n v="92"/>
  </r>
  <r>
    <d v="2005-03-09T00:00:00"/>
    <x v="4"/>
    <n v="69"/>
  </r>
  <r>
    <d v="2005-03-10T00:00:00"/>
    <x v="5"/>
    <n v="66"/>
  </r>
  <r>
    <d v="2005-03-11T00:00:00"/>
    <x v="6"/>
    <n v="57"/>
  </r>
  <r>
    <d v="2005-03-12T00:00:00"/>
    <x v="0"/>
    <n v="56"/>
  </r>
  <r>
    <d v="2005-03-13T00:00:00"/>
    <x v="1"/>
    <n v="65"/>
  </r>
  <r>
    <d v="2005-03-14T00:00:00"/>
    <x v="2"/>
    <n v="84"/>
  </r>
  <r>
    <d v="2005-03-15T00:00:00"/>
    <x v="3"/>
    <n v="76"/>
  </r>
  <r>
    <d v="2005-03-16T00:00:00"/>
    <x v="4"/>
    <n v="78"/>
  </r>
  <r>
    <d v="2005-03-17T00:00:00"/>
    <x v="5"/>
    <n v="86"/>
  </r>
  <r>
    <d v="2005-03-18T00:00:00"/>
    <x v="6"/>
    <n v="88"/>
  </r>
  <r>
    <d v="2005-03-19T00:00:00"/>
    <x v="0"/>
    <n v="64"/>
  </r>
  <r>
    <d v="2005-03-20T00:00:00"/>
    <x v="1"/>
    <n v="72"/>
  </r>
  <r>
    <d v="2005-03-21T00:00:00"/>
    <x v="2"/>
    <n v="67"/>
  </r>
  <r>
    <d v="2005-03-22T00:00:00"/>
    <x v="3"/>
    <n v="48"/>
  </r>
  <r>
    <d v="2005-03-23T00:00:00"/>
    <x v="4"/>
    <n v="51"/>
  </r>
  <r>
    <d v="2005-03-24T00:00:00"/>
    <x v="5"/>
    <n v="71"/>
  </r>
  <r>
    <d v="2005-03-25T00:00:00"/>
    <x v="6"/>
    <n v="50"/>
  </r>
  <r>
    <d v="2005-03-26T00:00:00"/>
    <x v="0"/>
    <n v="66"/>
  </r>
  <r>
    <d v="2005-03-27T00:00:00"/>
    <x v="1"/>
    <n v="68"/>
  </r>
  <r>
    <d v="2005-03-28T00:00:00"/>
    <x v="2"/>
    <n v="91"/>
  </r>
  <r>
    <d v="2005-03-29T00:00:00"/>
    <x v="3"/>
    <n v="75"/>
  </r>
  <r>
    <d v="2005-03-30T00:00:00"/>
    <x v="4"/>
    <n v="91"/>
  </r>
  <r>
    <d v="2005-03-31T00:00:00"/>
    <x v="5"/>
    <n v="79"/>
  </r>
  <r>
    <d v="2005-04-01T00:00:00"/>
    <x v="6"/>
    <n v="106"/>
  </r>
  <r>
    <d v="2005-04-02T00:00:00"/>
    <x v="0"/>
    <n v="64"/>
  </r>
  <r>
    <d v="2005-04-03T00:00:00"/>
    <x v="1"/>
    <n v="76"/>
  </r>
  <r>
    <d v="2005-04-04T00:00:00"/>
    <x v="2"/>
    <n v="85"/>
  </r>
  <r>
    <d v="2005-04-05T00:00:00"/>
    <x v="3"/>
    <n v="103"/>
  </r>
  <r>
    <d v="2005-04-06T00:00:00"/>
    <x v="4"/>
    <n v="91"/>
  </r>
  <r>
    <d v="2005-04-07T00:00:00"/>
    <x v="5"/>
    <n v="86"/>
  </r>
  <r>
    <d v="2005-04-08T00:00:00"/>
    <x v="6"/>
    <n v="83"/>
  </r>
  <r>
    <d v="2005-04-09T00:00:00"/>
    <x v="0"/>
    <n v="73"/>
  </r>
  <r>
    <d v="2005-04-10T00:00:00"/>
    <x v="1"/>
    <n v="96"/>
  </r>
  <r>
    <d v="2005-04-11T00:00:00"/>
    <x v="2"/>
    <n v="97"/>
  </r>
  <r>
    <d v="2005-04-12T00:00:00"/>
    <x v="3"/>
    <n v="81"/>
  </r>
  <r>
    <d v="2005-04-13T00:00:00"/>
    <x v="4"/>
    <n v="72"/>
  </r>
  <r>
    <d v="2005-04-14T00:00:00"/>
    <x v="5"/>
    <n v="91"/>
  </r>
  <r>
    <d v="2005-04-15T00:00:00"/>
    <x v="6"/>
    <n v="71"/>
  </r>
  <r>
    <d v="2005-04-16T00:00:00"/>
    <x v="0"/>
    <n v="72"/>
  </r>
  <r>
    <d v="2005-04-17T00:00:00"/>
    <x v="1"/>
    <n v="82"/>
  </r>
  <r>
    <d v="2005-04-18T00:00:00"/>
    <x v="2"/>
    <n v="94"/>
  </r>
  <r>
    <d v="2005-04-19T00:00:00"/>
    <x v="3"/>
    <n v="90"/>
  </r>
  <r>
    <d v="2005-04-20T00:00:00"/>
    <x v="4"/>
    <n v="80"/>
  </r>
  <r>
    <d v="2005-04-21T00:00:00"/>
    <x v="5"/>
    <n v="82"/>
  </r>
  <r>
    <d v="2005-04-22T00:00:00"/>
    <x v="6"/>
    <n v="67"/>
  </r>
  <r>
    <d v="2005-04-23T00:00:00"/>
    <x v="0"/>
    <n v="55"/>
  </r>
  <r>
    <d v="2005-04-24T00:00:00"/>
    <x v="1"/>
    <n v="69"/>
  </r>
  <r>
    <d v="2005-04-25T00:00:00"/>
    <x v="2"/>
    <n v="90"/>
  </r>
  <r>
    <d v="2005-04-26T00:00:00"/>
    <x v="3"/>
    <n v="89"/>
  </r>
  <r>
    <d v="2005-04-27T00:00:00"/>
    <x v="4"/>
    <n v="94"/>
  </r>
  <r>
    <d v="2005-04-28T00:00:00"/>
    <x v="5"/>
    <n v="70"/>
  </r>
  <r>
    <d v="2005-04-29T00:00:00"/>
    <x v="6"/>
    <n v="77"/>
  </r>
  <r>
    <d v="2005-04-30T00:00:00"/>
    <x v="0"/>
    <n v="68"/>
  </r>
  <r>
    <d v="2005-05-01T00:00:00"/>
    <x v="1"/>
    <n v="67"/>
  </r>
  <r>
    <d v="2005-05-02T00:00:00"/>
    <x v="2"/>
    <n v="76"/>
  </r>
  <r>
    <d v="2005-05-03T00:00:00"/>
    <x v="3"/>
    <n v="82"/>
  </r>
  <r>
    <d v="2005-05-04T00:00:00"/>
    <x v="4"/>
    <n v="99"/>
  </r>
  <r>
    <d v="2005-05-05T00:00:00"/>
    <x v="5"/>
    <n v="98"/>
  </r>
  <r>
    <d v="2005-05-06T00:00:00"/>
    <x v="6"/>
    <n v="89"/>
  </r>
  <r>
    <d v="2005-05-07T00:00:00"/>
    <x v="0"/>
    <n v="63"/>
  </r>
  <r>
    <d v="2005-05-08T00:00:00"/>
    <x v="1"/>
    <n v="85"/>
  </r>
  <r>
    <d v="2005-05-09T00:00:00"/>
    <x v="2"/>
    <n v="92"/>
  </r>
  <r>
    <d v="2005-05-10T00:00:00"/>
    <x v="3"/>
    <n v="86"/>
  </r>
  <r>
    <d v="2005-05-11T00:00:00"/>
    <x v="4"/>
    <n v="87"/>
  </r>
  <r>
    <d v="2005-05-12T00:00:00"/>
    <x v="5"/>
    <n v="84"/>
  </r>
  <r>
    <d v="2005-05-13T00:00:00"/>
    <x v="6"/>
    <n v="91"/>
  </r>
  <r>
    <d v="2005-05-14T00:00:00"/>
    <x v="0"/>
    <n v="67"/>
  </r>
  <r>
    <d v="2005-05-15T00:00:00"/>
    <x v="1"/>
    <n v="64"/>
  </r>
  <r>
    <d v="2005-05-16T00:00:00"/>
    <x v="2"/>
    <n v="96"/>
  </r>
  <r>
    <d v="2005-05-17T00:00:00"/>
    <x v="3"/>
    <n v="93"/>
  </r>
  <r>
    <d v="2005-05-18T00:00:00"/>
    <x v="4"/>
    <n v="82"/>
  </r>
  <r>
    <d v="2005-05-19T00:00:00"/>
    <x v="5"/>
    <n v="74"/>
  </r>
  <r>
    <d v="2005-05-20T00:00:00"/>
    <x v="6"/>
    <n v="81"/>
  </r>
  <r>
    <d v="2005-05-21T00:00:00"/>
    <x v="0"/>
    <n v="80"/>
  </r>
  <r>
    <d v="2005-05-22T00:00:00"/>
    <x v="1"/>
    <n v="73"/>
  </r>
  <r>
    <d v="2005-05-23T00:00:00"/>
    <x v="2"/>
    <n v="82"/>
  </r>
  <r>
    <d v="2005-05-24T00:00:00"/>
    <x v="3"/>
    <n v="98"/>
  </r>
  <r>
    <d v="2005-05-25T00:00:00"/>
    <x v="4"/>
    <n v="96"/>
  </r>
  <r>
    <d v="2005-05-26T00:00:00"/>
    <x v="5"/>
    <n v="101"/>
  </r>
  <r>
    <d v="2005-05-27T00:00:00"/>
    <x v="6"/>
    <n v="101"/>
  </r>
  <r>
    <d v="2005-05-28T00:00:00"/>
    <x v="0"/>
    <n v="74"/>
  </r>
  <r>
    <d v="2005-05-29T00:00:00"/>
    <x v="1"/>
    <n v="83"/>
  </r>
  <r>
    <d v="2005-05-30T00:00:00"/>
    <x v="2"/>
    <n v="87"/>
  </r>
  <r>
    <d v="2005-05-31T00:00:00"/>
    <x v="3"/>
    <n v="95"/>
  </r>
  <r>
    <d v="2005-06-01T00:00:00"/>
    <x v="4"/>
    <n v="83"/>
  </r>
  <r>
    <d v="2005-06-02T00:00:00"/>
    <x v="5"/>
    <n v="84"/>
  </r>
  <r>
    <d v="2005-06-03T00:00:00"/>
    <x v="6"/>
    <n v="89"/>
  </r>
  <r>
    <d v="2005-06-04T00:00:00"/>
    <x v="0"/>
    <n v="84"/>
  </r>
  <r>
    <d v="2005-06-05T00:00:00"/>
    <x v="1"/>
    <n v="92"/>
  </r>
  <r>
    <d v="2005-06-06T00:00:00"/>
    <x v="2"/>
    <n v="93"/>
  </r>
  <r>
    <d v="2005-06-07T00:00:00"/>
    <x v="3"/>
    <n v="82"/>
  </r>
  <r>
    <d v="2005-06-08T00:00:00"/>
    <x v="4"/>
    <n v="95"/>
  </r>
  <r>
    <d v="2005-06-09T00:00:00"/>
    <x v="5"/>
    <n v="91"/>
  </r>
  <r>
    <d v="2005-06-10T00:00:00"/>
    <x v="6"/>
    <n v="94"/>
  </r>
  <r>
    <d v="2005-06-11T00:00:00"/>
    <x v="0"/>
    <n v="96"/>
  </r>
  <r>
    <d v="2005-06-12T00:00:00"/>
    <x v="1"/>
    <n v="88"/>
  </r>
  <r>
    <d v="2005-06-13T00:00:00"/>
    <x v="2"/>
    <n v="104"/>
  </r>
  <r>
    <d v="2005-06-14T00:00:00"/>
    <x v="3"/>
    <n v="95"/>
  </r>
  <r>
    <d v="2005-06-15T00:00:00"/>
    <x v="4"/>
    <n v="80"/>
  </r>
  <r>
    <d v="2005-06-16T00:00:00"/>
    <x v="5"/>
    <n v="73"/>
  </r>
  <r>
    <d v="2005-06-17T00:00:00"/>
    <x v="6"/>
    <n v="95"/>
  </r>
  <r>
    <d v="2005-06-18T00:00:00"/>
    <x v="0"/>
    <n v="66"/>
  </r>
  <r>
    <d v="2005-06-19T00:00:00"/>
    <x v="1"/>
    <n v="87"/>
  </r>
  <r>
    <d v="2005-06-20T00:00:00"/>
    <x v="2"/>
    <n v="97"/>
  </r>
  <r>
    <d v="2005-06-21T00:00:00"/>
    <x v="3"/>
    <n v="90"/>
  </r>
  <r>
    <d v="2005-06-22T00:00:00"/>
    <x v="4"/>
    <n v="78"/>
  </r>
  <r>
    <d v="2005-06-23T00:00:00"/>
    <x v="5"/>
    <n v="82"/>
  </r>
  <r>
    <d v="2005-06-24T00:00:00"/>
    <x v="6"/>
    <n v="77"/>
  </r>
  <r>
    <d v="2005-06-25T00:00:00"/>
    <x v="0"/>
    <n v="84"/>
  </r>
  <r>
    <d v="2005-06-26T00:00:00"/>
    <x v="1"/>
    <n v="78"/>
  </r>
  <r>
    <d v="2005-06-27T00:00:00"/>
    <x v="2"/>
    <n v="83"/>
  </r>
  <r>
    <d v="2005-06-28T00:00:00"/>
    <x v="3"/>
    <n v="75"/>
  </r>
  <r>
    <d v="2005-06-29T00:00:00"/>
    <x v="4"/>
    <n v="110"/>
  </r>
  <r>
    <d v="2005-06-30T00:00:00"/>
    <x v="5"/>
    <n v="92"/>
  </r>
  <r>
    <d v="2005-07-01T00:00:00"/>
    <x v="6"/>
    <n v="64"/>
  </r>
  <r>
    <d v="2005-07-02T00:00:00"/>
    <x v="0"/>
    <n v="71"/>
  </r>
  <r>
    <d v="2005-07-03T00:00:00"/>
    <x v="1"/>
    <n v="64"/>
  </r>
  <r>
    <d v="2005-07-04T00:00:00"/>
    <x v="2"/>
    <n v="78"/>
  </r>
  <r>
    <d v="2005-07-05T00:00:00"/>
    <x v="3"/>
    <n v="99"/>
  </r>
  <r>
    <d v="2005-07-06T00:00:00"/>
    <x v="4"/>
    <n v="78"/>
  </r>
  <r>
    <d v="2005-07-07T00:00:00"/>
    <x v="5"/>
    <n v="74"/>
  </r>
  <r>
    <d v="2005-07-08T00:00:00"/>
    <x v="6"/>
    <n v="84"/>
  </r>
  <r>
    <d v="2005-07-09T00:00:00"/>
    <x v="0"/>
    <n v="83"/>
  </r>
  <r>
    <d v="2005-07-10T00:00:00"/>
    <x v="1"/>
    <n v="90"/>
  </r>
  <r>
    <d v="2005-07-11T00:00:00"/>
    <x v="2"/>
    <n v="83"/>
  </r>
  <r>
    <d v="2005-07-12T00:00:00"/>
    <x v="3"/>
    <n v="87"/>
  </r>
  <r>
    <d v="2005-07-13T00:00:00"/>
    <x v="4"/>
    <n v="114"/>
  </r>
  <r>
    <d v="2005-07-14T00:00:00"/>
    <x v="5"/>
    <n v="83"/>
  </r>
  <r>
    <d v="2005-07-15T00:00:00"/>
    <x v="6"/>
    <n v="107"/>
  </r>
  <r>
    <d v="2005-07-16T00:00:00"/>
    <x v="0"/>
    <n v="103"/>
  </r>
  <r>
    <d v="2005-07-17T00:00:00"/>
    <x v="1"/>
    <n v="97"/>
  </r>
  <r>
    <d v="2005-07-18T00:00:00"/>
    <x v="2"/>
    <n v="79"/>
  </r>
  <r>
    <d v="2005-07-19T00:00:00"/>
    <x v="3"/>
    <n v="72"/>
  </r>
  <r>
    <d v="2005-07-20T00:00:00"/>
    <x v="4"/>
    <n v="74"/>
  </r>
  <r>
    <d v="2005-07-21T00:00:00"/>
    <x v="5"/>
    <n v="81"/>
  </r>
  <r>
    <d v="2005-07-22T00:00:00"/>
    <x v="6"/>
    <n v="76"/>
  </r>
  <r>
    <d v="2005-07-23T00:00:00"/>
    <x v="0"/>
    <n v="79"/>
  </r>
  <r>
    <d v="2005-07-24T00:00:00"/>
    <x v="1"/>
    <n v="74"/>
  </r>
  <r>
    <d v="2005-07-25T00:00:00"/>
    <x v="2"/>
    <n v="77"/>
  </r>
  <r>
    <d v="2005-07-26T00:00:00"/>
    <x v="3"/>
    <n v="57"/>
  </r>
  <r>
    <d v="2005-07-27T00:00:00"/>
    <x v="4"/>
    <n v="76"/>
  </r>
  <r>
    <d v="2005-07-28T00:00:00"/>
    <x v="5"/>
    <n v="83"/>
  </r>
  <r>
    <d v="2005-07-29T00:00:00"/>
    <x v="6"/>
    <n v="90"/>
  </r>
  <r>
    <d v="2005-07-30T00:00:00"/>
    <x v="0"/>
    <n v="76"/>
  </r>
  <r>
    <d v="2005-07-31T00:00:00"/>
    <x v="1"/>
    <n v="86"/>
  </r>
  <r>
    <d v="2005-08-01T00:00:00"/>
    <x v="2"/>
    <n v="91"/>
  </r>
  <r>
    <d v="2005-08-02T00:00:00"/>
    <x v="3"/>
    <n v="88"/>
  </r>
  <r>
    <d v="2005-08-03T00:00:00"/>
    <x v="4"/>
    <n v="78"/>
  </r>
  <r>
    <d v="2005-08-04T00:00:00"/>
    <x v="5"/>
    <n v="79"/>
  </r>
  <r>
    <d v="2005-08-05T00:00:00"/>
    <x v="6"/>
    <n v="97"/>
  </r>
  <r>
    <d v="2005-08-06T00:00:00"/>
    <x v="0"/>
    <n v="78"/>
  </r>
  <r>
    <d v="2005-08-07T00:00:00"/>
    <x v="1"/>
    <n v="95"/>
  </r>
  <r>
    <d v="2005-08-08T00:00:00"/>
    <x v="2"/>
    <n v="85"/>
  </r>
  <r>
    <d v="2005-08-09T00:00:00"/>
    <x v="3"/>
    <n v="80"/>
  </r>
  <r>
    <d v="2005-08-10T00:00:00"/>
    <x v="4"/>
    <n v="86"/>
  </r>
  <r>
    <d v="2005-08-11T00:00:00"/>
    <x v="5"/>
    <n v="73"/>
  </r>
  <r>
    <d v="2005-08-12T00:00:00"/>
    <x v="6"/>
    <n v="73"/>
  </r>
  <r>
    <d v="2005-08-13T00:00:00"/>
    <x v="0"/>
    <n v="63"/>
  </r>
  <r>
    <d v="2005-08-14T00:00:00"/>
    <x v="1"/>
    <n v="71"/>
  </r>
  <r>
    <d v="2005-08-15T00:00:00"/>
    <x v="2"/>
    <n v="71"/>
  </r>
  <r>
    <d v="2005-08-16T00:00:00"/>
    <x v="3"/>
    <n v="69"/>
  </r>
  <r>
    <d v="2005-08-17T00:00:00"/>
    <x v="4"/>
    <n v="70"/>
  </r>
  <r>
    <d v="2005-08-18T00:00:00"/>
    <x v="5"/>
    <n v="71"/>
  </r>
  <r>
    <d v="2005-08-19T00:00:00"/>
    <x v="6"/>
    <n v="80"/>
  </r>
  <r>
    <d v="2005-08-20T00:00:00"/>
    <x v="0"/>
    <n v="79"/>
  </r>
  <r>
    <d v="2005-08-21T00:00:00"/>
    <x v="1"/>
    <n v="83"/>
  </r>
  <r>
    <d v="2005-08-22T00:00:00"/>
    <x v="2"/>
    <n v="76"/>
  </r>
  <r>
    <d v="2005-08-23T00:00:00"/>
    <x v="3"/>
    <n v="66"/>
  </r>
  <r>
    <d v="2005-08-24T00:00:00"/>
    <x v="4"/>
    <n v="76"/>
  </r>
  <r>
    <d v="2005-08-25T00:00:00"/>
    <x v="5"/>
    <n v="82"/>
  </r>
  <r>
    <d v="2005-08-26T00:00:00"/>
    <x v="6"/>
    <n v="85"/>
  </r>
  <r>
    <d v="2005-08-27T00:00:00"/>
    <x v="0"/>
    <n v="80"/>
  </r>
  <r>
    <d v="2005-08-28T00:00:00"/>
    <x v="1"/>
    <n v="84"/>
  </r>
  <r>
    <d v="2005-08-29T00:00:00"/>
    <x v="2"/>
    <n v="99"/>
  </r>
  <r>
    <d v="2005-08-30T00:00:00"/>
    <x v="3"/>
    <n v="81"/>
  </r>
  <r>
    <d v="2005-08-31T00:00:00"/>
    <x v="4"/>
    <n v="86"/>
  </r>
  <r>
    <d v="2005-09-01T00:00:00"/>
    <x v="5"/>
    <n v="82"/>
  </r>
  <r>
    <d v="2005-09-02T00:00:00"/>
    <x v="6"/>
    <n v="72"/>
  </r>
  <r>
    <d v="2005-09-03T00:00:00"/>
    <x v="0"/>
    <n v="60"/>
  </r>
  <r>
    <d v="2005-09-04T00:00:00"/>
    <x v="1"/>
    <n v="85"/>
  </r>
  <r>
    <d v="2005-09-05T00:00:00"/>
    <x v="2"/>
    <n v="76"/>
  </r>
  <r>
    <d v="2005-09-06T00:00:00"/>
    <x v="3"/>
    <n v="83"/>
  </r>
  <r>
    <d v="2005-09-07T00:00:00"/>
    <x v="4"/>
    <n v="90"/>
  </r>
  <r>
    <d v="2005-09-08T00:00:00"/>
    <x v="5"/>
    <n v="74"/>
  </r>
  <r>
    <d v="2005-09-09T00:00:00"/>
    <x v="6"/>
    <n v="102"/>
  </r>
  <r>
    <d v="2005-09-10T00:00:00"/>
    <x v="0"/>
    <n v="86"/>
  </r>
  <r>
    <d v="2005-09-11T00:00:00"/>
    <x v="1"/>
    <n v="87"/>
  </r>
  <r>
    <d v="2005-09-12T00:00:00"/>
    <x v="2"/>
    <n v="93"/>
  </r>
  <r>
    <d v="2005-09-13T00:00:00"/>
    <x v="3"/>
    <n v="95"/>
  </r>
  <r>
    <d v="2005-09-14T00:00:00"/>
    <x v="4"/>
    <n v="94"/>
  </r>
  <r>
    <d v="2005-09-15T00:00:00"/>
    <x v="5"/>
    <n v="85"/>
  </r>
  <r>
    <d v="2005-09-16T00:00:00"/>
    <x v="6"/>
    <n v="86"/>
  </r>
  <r>
    <d v="2005-09-17T00:00:00"/>
    <x v="0"/>
    <n v="79"/>
  </r>
  <r>
    <d v="2005-09-18T00:00:00"/>
    <x v="1"/>
    <n v="82"/>
  </r>
  <r>
    <d v="2005-09-19T00:00:00"/>
    <x v="2"/>
    <n v="84"/>
  </r>
  <r>
    <d v="2005-09-20T00:00:00"/>
    <x v="3"/>
    <n v="97"/>
  </r>
  <r>
    <d v="2005-09-21T00:00:00"/>
    <x v="4"/>
    <n v="92"/>
  </r>
  <r>
    <d v="2005-09-22T00:00:00"/>
    <x v="5"/>
    <n v="85"/>
  </r>
  <r>
    <d v="2005-09-23T00:00:00"/>
    <x v="6"/>
    <n v="83"/>
  </r>
  <r>
    <d v="2005-09-24T00:00:00"/>
    <x v="0"/>
    <n v="84"/>
  </r>
  <r>
    <d v="2005-09-25T00:00:00"/>
    <x v="1"/>
    <n v="63"/>
  </r>
  <r>
    <d v="2005-09-26T00:00:00"/>
    <x v="2"/>
    <n v="88"/>
  </r>
  <r>
    <d v="2005-09-27T00:00:00"/>
    <x v="3"/>
    <n v="90"/>
  </r>
  <r>
    <d v="2005-09-28T00:00:00"/>
    <x v="4"/>
    <n v="75"/>
  </r>
  <r>
    <d v="2005-09-29T00:00:00"/>
    <x v="5"/>
    <n v="77"/>
  </r>
  <r>
    <d v="2005-09-30T00:00:00"/>
    <x v="6"/>
    <n v="72"/>
  </r>
  <r>
    <d v="2005-10-01T00:00:00"/>
    <x v="0"/>
    <n v="92"/>
  </r>
  <r>
    <d v="2005-10-02T00:00:00"/>
    <x v="1"/>
    <n v="76"/>
  </r>
  <r>
    <d v="2005-10-03T00:00:00"/>
    <x v="2"/>
    <n v="104"/>
  </r>
  <r>
    <d v="2005-10-04T00:00:00"/>
    <x v="3"/>
    <n v="100"/>
  </r>
  <r>
    <d v="2005-10-05T00:00:00"/>
    <x v="4"/>
    <n v="95"/>
  </r>
  <r>
    <d v="2005-10-06T00:00:00"/>
    <x v="5"/>
    <n v="77"/>
  </r>
  <r>
    <d v="2005-10-07T00:00:00"/>
    <x v="6"/>
    <n v="68"/>
  </r>
  <r>
    <d v="2005-10-08T00:00:00"/>
    <x v="0"/>
    <n v="50"/>
  </r>
  <r>
    <d v="2005-10-09T00:00:00"/>
    <x v="1"/>
    <n v="57"/>
  </r>
  <r>
    <d v="2005-10-10T00:00:00"/>
    <x v="2"/>
    <n v="58"/>
  </r>
  <r>
    <d v="2005-10-11T00:00:00"/>
    <x v="3"/>
    <n v="86"/>
  </r>
  <r>
    <d v="2005-10-12T00:00:00"/>
    <x v="4"/>
    <n v="82"/>
  </r>
  <r>
    <d v="2005-10-13T00:00:00"/>
    <x v="5"/>
    <n v="93"/>
  </r>
  <r>
    <d v="2005-10-14T00:00:00"/>
    <x v="6"/>
    <n v="71"/>
  </r>
  <r>
    <d v="2005-10-15T00:00:00"/>
    <x v="0"/>
    <n v="66"/>
  </r>
  <r>
    <d v="2005-10-16T00:00:00"/>
    <x v="1"/>
    <n v="70"/>
  </r>
  <r>
    <d v="2005-10-17T00:00:00"/>
    <x v="2"/>
    <n v="80"/>
  </r>
  <r>
    <d v="2005-10-18T00:00:00"/>
    <x v="3"/>
    <n v="81"/>
  </r>
  <r>
    <d v="2005-10-19T00:00:00"/>
    <x v="4"/>
    <n v="69"/>
  </r>
  <r>
    <d v="2005-10-20T00:00:00"/>
    <x v="5"/>
    <n v="79"/>
  </r>
  <r>
    <d v="2005-10-21T00:00:00"/>
    <x v="6"/>
    <n v="74"/>
  </r>
  <r>
    <d v="2005-10-22T00:00:00"/>
    <x v="0"/>
    <n v="49"/>
  </r>
  <r>
    <d v="2005-10-23T00:00:00"/>
    <x v="1"/>
    <n v="58"/>
  </r>
  <r>
    <d v="2005-10-24T00:00:00"/>
    <x v="2"/>
    <n v="61"/>
  </r>
  <r>
    <d v="2005-10-25T00:00:00"/>
    <x v="3"/>
    <n v="62"/>
  </r>
  <r>
    <d v="2005-10-26T00:00:00"/>
    <x v="4"/>
    <n v="66"/>
  </r>
  <r>
    <d v="2005-10-27T00:00:00"/>
    <x v="5"/>
    <n v="74"/>
  </r>
  <r>
    <d v="2005-10-28T00:00:00"/>
    <x v="6"/>
    <n v="69"/>
  </r>
  <r>
    <d v="2005-10-29T00:00:00"/>
    <x v="0"/>
    <n v="67"/>
  </r>
  <r>
    <d v="2005-10-30T00:00:00"/>
    <x v="1"/>
    <n v="74"/>
  </r>
  <r>
    <d v="2005-10-31T00:00:00"/>
    <x v="2"/>
    <n v="72"/>
  </r>
  <r>
    <d v="2005-11-01T00:00:00"/>
    <x v="3"/>
    <n v="87"/>
  </r>
  <r>
    <d v="2005-11-02T00:00:00"/>
    <x v="4"/>
    <n v="85"/>
  </r>
  <r>
    <d v="2005-11-03T00:00:00"/>
    <x v="5"/>
    <n v="82"/>
  </r>
  <r>
    <d v="2005-11-04T00:00:00"/>
    <x v="6"/>
    <n v="74"/>
  </r>
  <r>
    <d v="2005-11-05T00:00:00"/>
    <x v="0"/>
    <n v="58"/>
  </r>
  <r>
    <d v="2005-11-06T00:00:00"/>
    <x v="1"/>
    <n v="47"/>
  </r>
  <r>
    <d v="2005-11-07T00:00:00"/>
    <x v="2"/>
    <n v="70"/>
  </r>
  <r>
    <d v="2005-11-08T00:00:00"/>
    <x v="3"/>
    <n v="84"/>
  </r>
  <r>
    <d v="2005-11-09T00:00:00"/>
    <x v="4"/>
    <n v="52"/>
  </r>
  <r>
    <d v="2005-11-10T00:00:00"/>
    <x v="5"/>
    <n v="69"/>
  </r>
  <r>
    <d v="2005-11-11T00:00:00"/>
    <x v="6"/>
    <n v="63"/>
  </r>
  <r>
    <d v="2005-11-12T00:00:00"/>
    <x v="0"/>
    <n v="52"/>
  </r>
  <r>
    <d v="2005-11-13T00:00:00"/>
    <x v="1"/>
    <n v="46"/>
  </r>
  <r>
    <d v="2005-11-14T00:00:00"/>
    <x v="2"/>
    <n v="66"/>
  </r>
  <r>
    <d v="2005-11-15T00:00:00"/>
    <x v="3"/>
    <n v="59"/>
  </r>
  <r>
    <d v="2005-11-16T00:00:00"/>
    <x v="4"/>
    <n v="54"/>
  </r>
  <r>
    <d v="2005-11-17T00:00:00"/>
    <x v="5"/>
    <n v="52"/>
  </r>
  <r>
    <d v="2005-11-18T00:00:00"/>
    <x v="6"/>
    <n v="76"/>
  </r>
  <r>
    <d v="2005-11-19T00:00:00"/>
    <x v="0"/>
    <n v="72"/>
  </r>
  <r>
    <d v="2005-11-20T00:00:00"/>
    <x v="1"/>
    <n v="52"/>
  </r>
  <r>
    <d v="2005-11-21T00:00:00"/>
    <x v="2"/>
    <n v="78"/>
  </r>
  <r>
    <d v="2005-11-22T00:00:00"/>
    <x v="3"/>
    <n v="48"/>
  </r>
  <r>
    <d v="2005-11-23T00:00:00"/>
    <x v="4"/>
    <n v="80"/>
  </r>
  <r>
    <d v="2005-11-24T00:00:00"/>
    <x v="5"/>
    <n v="40"/>
  </r>
  <r>
    <d v="2005-11-25T00:00:00"/>
    <x v="6"/>
    <n v="35"/>
  </r>
  <r>
    <d v="2005-11-26T00:00:00"/>
    <x v="0"/>
    <n v="46"/>
  </r>
  <r>
    <d v="2005-11-27T00:00:00"/>
    <x v="1"/>
    <n v="40"/>
  </r>
  <r>
    <d v="2005-11-28T00:00:00"/>
    <x v="2"/>
    <n v="59"/>
  </r>
  <r>
    <d v="2005-11-29T00:00:00"/>
    <x v="3"/>
    <n v="50"/>
  </r>
  <r>
    <d v="2005-11-30T00:00:00"/>
    <x v="4"/>
    <n v="63"/>
  </r>
  <r>
    <d v="2005-12-01T00:00:00"/>
    <x v="5"/>
    <n v="67"/>
  </r>
  <r>
    <d v="2005-12-02T00:00:00"/>
    <x v="6"/>
    <n v="67"/>
  </r>
  <r>
    <d v="2005-12-03T00:00:00"/>
    <x v="0"/>
    <n v="56"/>
  </r>
  <r>
    <d v="2005-12-04T00:00:00"/>
    <x v="1"/>
    <n v="43"/>
  </r>
  <r>
    <d v="2005-12-05T00:00:00"/>
    <x v="2"/>
    <n v="43"/>
  </r>
  <r>
    <d v="2005-12-06T00:00:00"/>
    <x v="3"/>
    <n v="56"/>
  </r>
  <r>
    <d v="2005-12-07T00:00:00"/>
    <x v="4"/>
    <n v="52"/>
  </r>
  <r>
    <d v="2005-12-08T00:00:00"/>
    <x v="5"/>
    <n v="47"/>
  </r>
  <r>
    <d v="2005-12-09T00:00:00"/>
    <x v="6"/>
    <n v="64"/>
  </r>
  <r>
    <d v="2005-12-10T00:00:00"/>
    <x v="0"/>
    <n v="53"/>
  </r>
  <r>
    <d v="2005-12-11T00:00:00"/>
    <x v="1"/>
    <n v="37"/>
  </r>
  <r>
    <d v="2005-12-12T00:00:00"/>
    <x v="2"/>
    <n v="72"/>
  </r>
  <r>
    <d v="2005-12-13T00:00:00"/>
    <x v="3"/>
    <n v="60"/>
  </r>
  <r>
    <d v="2005-12-14T00:00:00"/>
    <x v="4"/>
    <n v="56"/>
  </r>
  <r>
    <d v="2005-12-15T00:00:00"/>
    <x v="5"/>
    <n v="72"/>
  </r>
  <r>
    <d v="2005-12-16T00:00:00"/>
    <x v="6"/>
    <n v="67"/>
  </r>
  <r>
    <d v="2005-12-17T00:00:00"/>
    <x v="0"/>
    <n v="37"/>
  </r>
  <r>
    <d v="2005-12-18T00:00:00"/>
    <x v="1"/>
    <n v="41"/>
  </r>
  <r>
    <d v="2005-12-19T00:00:00"/>
    <x v="2"/>
    <n v="46"/>
  </r>
  <r>
    <d v="2005-12-20T00:00:00"/>
    <x v="3"/>
    <n v="53"/>
  </r>
  <r>
    <d v="2005-12-21T00:00:00"/>
    <x v="4"/>
    <n v="59"/>
  </r>
  <r>
    <d v="2005-12-22T00:00:00"/>
    <x v="5"/>
    <n v="71"/>
  </r>
  <r>
    <d v="2005-12-23T00:00:00"/>
    <x v="6"/>
    <n v="54"/>
  </r>
  <r>
    <d v="2005-12-24T00:00:00"/>
    <x v="0"/>
    <n v="67"/>
  </r>
  <r>
    <d v="2005-12-25T00:00:00"/>
    <x v="1"/>
    <n v="36"/>
  </r>
  <r>
    <d v="2005-12-26T00:00:00"/>
    <x v="2"/>
    <n v="54"/>
  </r>
  <r>
    <d v="2005-12-27T00:00:00"/>
    <x v="3"/>
    <n v="59"/>
  </r>
  <r>
    <d v="2005-12-28T00:00:00"/>
    <x v="4"/>
    <n v="57"/>
  </r>
  <r>
    <d v="2005-12-29T00:00:00"/>
    <x v="5"/>
    <n v="67"/>
  </r>
  <r>
    <d v="2005-12-30T00:00:00"/>
    <x v="6"/>
    <n v="5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d v="2005-01-01T00:00:00"/>
    <x v="0"/>
    <n v="68"/>
    <n v="41"/>
  </r>
  <r>
    <d v="2005-01-02T00:00:00"/>
    <x v="1"/>
    <n v="57"/>
    <n v="53.96"/>
  </r>
  <r>
    <d v="2005-01-03T00:00:00"/>
    <x v="2"/>
    <n v="67"/>
    <n v="35.96"/>
  </r>
  <r>
    <d v="2005-01-04T00:00:00"/>
    <x v="3"/>
    <n v="62"/>
    <n v="35.06"/>
  </r>
  <r>
    <d v="2005-01-05T00:00:00"/>
    <x v="4"/>
    <n v="51"/>
    <n v="30.92"/>
  </r>
  <r>
    <d v="2005-01-06T00:00:00"/>
    <x v="5"/>
    <n v="60"/>
    <n v="26.96"/>
  </r>
  <r>
    <d v="2005-01-07T00:00:00"/>
    <x v="6"/>
    <n v="78"/>
    <n v="28.04"/>
  </r>
  <r>
    <d v="2005-01-08T00:00:00"/>
    <x v="0"/>
    <n v="53"/>
    <n v="26.96"/>
  </r>
  <r>
    <d v="2005-01-09T00:00:00"/>
    <x v="1"/>
    <n v="51"/>
    <n v="33.979999999999997"/>
  </r>
  <r>
    <d v="2005-01-10T00:00:00"/>
    <x v="2"/>
    <n v="64"/>
    <n v="35.06"/>
  </r>
  <r>
    <d v="2005-01-11T00:00:00"/>
    <x v="3"/>
    <n v="75"/>
    <n v="35.96"/>
  </r>
  <r>
    <d v="2005-01-12T00:00:00"/>
    <x v="4"/>
    <n v="71"/>
    <n v="62.06"/>
  </r>
  <r>
    <d v="2005-01-13T00:00:00"/>
    <x v="5"/>
    <n v="71"/>
    <n v="46.04"/>
  </r>
  <r>
    <d v="2005-01-14T00:00:00"/>
    <x v="6"/>
    <n v="70"/>
    <n v="15.079999999999901"/>
  </r>
  <r>
    <d v="2005-01-15T00:00:00"/>
    <x v="0"/>
    <n v="48"/>
    <n v="15.079999999999901"/>
  </r>
  <r>
    <d v="2005-01-16T00:00:00"/>
    <x v="1"/>
    <n v="38"/>
    <n v="14"/>
  </r>
  <r>
    <d v="2005-01-17T00:00:00"/>
    <x v="2"/>
    <n v="44"/>
    <n v="10.94"/>
  </r>
  <r>
    <d v="2005-01-18T00:00:00"/>
    <x v="3"/>
    <n v="50"/>
    <n v="23"/>
  </r>
  <r>
    <d v="2005-01-19T00:00:00"/>
    <x v="4"/>
    <n v="57"/>
    <n v="35.06"/>
  </r>
  <r>
    <d v="2005-01-20T00:00:00"/>
    <x v="5"/>
    <n v="60"/>
    <n v="28.04"/>
  </r>
  <r>
    <d v="2005-01-21T00:00:00"/>
    <x v="6"/>
    <n v="62"/>
    <n v="24.08"/>
  </r>
  <r>
    <d v="2005-01-22T00:00:00"/>
    <x v="0"/>
    <n v="44"/>
    <n v="23"/>
  </r>
  <r>
    <d v="2005-01-23T00:00:00"/>
    <x v="1"/>
    <n v="39"/>
    <n v="23"/>
  </r>
  <r>
    <d v="2005-01-24T00:00:00"/>
    <x v="2"/>
    <n v="77"/>
    <n v="30.92"/>
  </r>
  <r>
    <d v="2005-01-25T00:00:00"/>
    <x v="3"/>
    <n v="71"/>
    <n v="42.98"/>
  </r>
  <r>
    <d v="2005-01-26T00:00:00"/>
    <x v="4"/>
    <n v="70"/>
    <n v="35.06"/>
  </r>
  <r>
    <d v="2005-01-27T00:00:00"/>
    <x v="5"/>
    <n v="78"/>
    <n v="21.02"/>
  </r>
  <r>
    <d v="2005-01-28T00:00:00"/>
    <x v="6"/>
    <n v="54"/>
    <n v="26.96"/>
  </r>
  <r>
    <d v="2005-01-29T00:00:00"/>
    <x v="0"/>
    <n v="43"/>
    <n v="35.06"/>
  </r>
  <r>
    <d v="2005-01-30T00:00:00"/>
    <x v="1"/>
    <n v="59"/>
    <n v="35.06"/>
  </r>
  <r>
    <d v="2005-01-31T00:00:00"/>
    <x v="2"/>
    <n v="64"/>
    <n v="37.04"/>
  </r>
  <r>
    <d v="2005-02-01T00:00:00"/>
    <x v="3"/>
    <n v="71"/>
    <n v="33.979999999999997"/>
  </r>
  <r>
    <d v="2005-02-02T00:00:00"/>
    <x v="4"/>
    <n v="66"/>
    <n v="35.96"/>
  </r>
  <r>
    <d v="2005-02-03T00:00:00"/>
    <x v="5"/>
    <n v="69"/>
    <n v="44.06"/>
  </r>
  <r>
    <d v="2005-02-04T00:00:00"/>
    <x v="6"/>
    <n v="78"/>
    <n v="50"/>
  </r>
  <r>
    <d v="2005-02-05T00:00:00"/>
    <x v="0"/>
    <n v="59"/>
    <n v="55.04"/>
  </r>
  <r>
    <d v="2005-02-06T00:00:00"/>
    <x v="1"/>
    <n v="51"/>
    <n v="46.94"/>
  </r>
  <r>
    <d v="2005-02-07T00:00:00"/>
    <x v="2"/>
    <n v="55"/>
    <n v="44.96"/>
  </r>
  <r>
    <d v="2005-02-08T00:00:00"/>
    <x v="3"/>
    <n v="75"/>
    <n v="33.08"/>
  </r>
  <r>
    <d v="2005-02-09T00:00:00"/>
    <x v="4"/>
    <n v="72"/>
    <n v="30.92"/>
  </r>
  <r>
    <d v="2005-02-10T00:00:00"/>
    <x v="5"/>
    <n v="73"/>
    <n v="32"/>
  </r>
  <r>
    <d v="2005-02-11T00:00:00"/>
    <x v="6"/>
    <n v="74"/>
    <n v="42.08"/>
  </r>
  <r>
    <d v="2005-02-12T00:00:00"/>
    <x v="0"/>
    <n v="70"/>
    <n v="51.08"/>
  </r>
  <r>
    <d v="2005-02-13T00:00:00"/>
    <x v="1"/>
    <n v="46"/>
    <n v="41"/>
  </r>
  <r>
    <d v="2005-02-14T00:00:00"/>
    <x v="2"/>
    <n v="73"/>
    <n v="48.92"/>
  </r>
  <r>
    <d v="2005-02-15T00:00:00"/>
    <x v="3"/>
    <n v="73"/>
    <n v="42.08"/>
  </r>
  <r>
    <d v="2005-02-16T00:00:00"/>
    <x v="4"/>
    <n v="73"/>
    <n v="33.08"/>
  </r>
  <r>
    <d v="2005-02-17T00:00:00"/>
    <x v="5"/>
    <n v="73"/>
    <n v="26.96"/>
  </r>
  <r>
    <d v="2005-02-18T00:00:00"/>
    <x v="6"/>
    <n v="70"/>
    <n v="26.06"/>
  </r>
  <r>
    <d v="2005-02-19T00:00:00"/>
    <x v="0"/>
    <n v="55"/>
    <n v="41"/>
  </r>
  <r>
    <d v="2005-02-20T00:00:00"/>
    <x v="1"/>
    <n v="55"/>
    <n v="37.04"/>
  </r>
  <r>
    <d v="2005-02-21T00:00:00"/>
    <x v="2"/>
    <n v="54"/>
    <n v="35.96"/>
  </r>
  <r>
    <d v="2005-02-22T00:00:00"/>
    <x v="3"/>
    <n v="78"/>
    <n v="35.96"/>
  </r>
  <r>
    <d v="2005-02-23T00:00:00"/>
    <x v="4"/>
    <n v="90"/>
    <n v="35.96"/>
  </r>
  <r>
    <d v="2005-02-24T00:00:00"/>
    <x v="5"/>
    <n v="71"/>
    <n v="35.96"/>
  </r>
  <r>
    <d v="2005-02-25T00:00:00"/>
    <x v="6"/>
    <n v="73"/>
    <n v="41"/>
  </r>
  <r>
    <d v="2005-02-26T00:00:00"/>
    <x v="0"/>
    <n v="53"/>
    <n v="33.08"/>
  </r>
  <r>
    <d v="2005-02-27T00:00:00"/>
    <x v="1"/>
    <n v="50"/>
    <n v="39.92"/>
  </r>
  <r>
    <d v="2005-02-28T00:00:00"/>
    <x v="2"/>
    <n v="59"/>
    <n v="35.06"/>
  </r>
  <r>
    <d v="2005-03-01T00:00:00"/>
    <x v="3"/>
    <n v="73"/>
    <n v="26.96"/>
  </r>
  <r>
    <d v="2005-03-02T00:00:00"/>
    <x v="4"/>
    <n v="65"/>
    <n v="26.96"/>
  </r>
  <r>
    <d v="2005-03-03T00:00:00"/>
    <x v="5"/>
    <n v="92"/>
    <n v="33.979999999999997"/>
  </r>
  <r>
    <d v="2005-03-04T00:00:00"/>
    <x v="6"/>
    <n v="83"/>
    <n v="44.06"/>
  </r>
  <r>
    <d v="2005-03-05T00:00:00"/>
    <x v="0"/>
    <n v="69"/>
    <n v="41"/>
  </r>
  <r>
    <d v="2005-03-06T00:00:00"/>
    <x v="1"/>
    <n v="66"/>
    <n v="64.039999999999907"/>
  </r>
  <r>
    <d v="2005-03-07T00:00:00"/>
    <x v="2"/>
    <n v="50"/>
    <n v="57.02"/>
  </r>
  <r>
    <d v="2005-03-08T00:00:00"/>
    <x v="3"/>
    <n v="92"/>
    <n v="30.02"/>
  </r>
  <r>
    <d v="2005-03-09T00:00:00"/>
    <x v="4"/>
    <n v="69"/>
    <n v="30.02"/>
  </r>
  <r>
    <d v="2005-03-10T00:00:00"/>
    <x v="5"/>
    <n v="66"/>
    <n v="37.04"/>
  </r>
  <r>
    <d v="2005-03-11T00:00:00"/>
    <x v="6"/>
    <n v="57"/>
    <n v="35.06"/>
  </r>
  <r>
    <d v="2005-03-12T00:00:00"/>
    <x v="0"/>
    <n v="56"/>
    <n v="33.979999999999997"/>
  </r>
  <r>
    <d v="2005-03-13T00:00:00"/>
    <x v="1"/>
    <n v="65"/>
    <n v="33.08"/>
  </r>
  <r>
    <d v="2005-03-14T00:00:00"/>
    <x v="2"/>
    <n v="84"/>
    <n v="35.96"/>
  </r>
  <r>
    <d v="2005-03-15T00:00:00"/>
    <x v="3"/>
    <n v="76"/>
    <n v="41"/>
  </r>
  <r>
    <d v="2005-03-16T00:00:00"/>
    <x v="4"/>
    <n v="78"/>
    <n v="50"/>
  </r>
  <r>
    <d v="2005-03-17T00:00:00"/>
    <x v="5"/>
    <n v="86"/>
    <n v="35.06"/>
  </r>
  <r>
    <d v="2005-03-18T00:00:00"/>
    <x v="6"/>
    <n v="88"/>
    <n v="44.06"/>
  </r>
  <r>
    <d v="2005-03-19T00:00:00"/>
    <x v="0"/>
    <n v="64"/>
    <n v="51.08"/>
  </r>
  <r>
    <d v="2005-03-20T00:00:00"/>
    <x v="1"/>
    <n v="72"/>
    <n v="41"/>
  </r>
  <r>
    <d v="2005-03-21T00:00:00"/>
    <x v="2"/>
    <n v="67"/>
    <n v="37.94"/>
  </r>
  <r>
    <d v="2005-03-22T00:00:00"/>
    <x v="3"/>
    <n v="48"/>
    <n v="42.08"/>
  </r>
  <r>
    <d v="2005-03-23T00:00:00"/>
    <x v="4"/>
    <n v="51"/>
    <n v="39.92"/>
  </r>
  <r>
    <d v="2005-03-24T00:00:00"/>
    <x v="5"/>
    <n v="71"/>
    <n v="50"/>
  </r>
  <r>
    <d v="2005-03-25T00:00:00"/>
    <x v="6"/>
    <n v="50"/>
    <n v="39.020000000000003"/>
  </r>
  <r>
    <d v="2005-03-26T00:00:00"/>
    <x v="0"/>
    <n v="66"/>
    <n v="44.06"/>
  </r>
  <r>
    <d v="2005-03-27T00:00:00"/>
    <x v="1"/>
    <n v="68"/>
    <n v="48.92"/>
  </r>
  <r>
    <d v="2005-03-28T00:00:00"/>
    <x v="2"/>
    <n v="91"/>
    <n v="60.08"/>
  </r>
  <r>
    <d v="2005-03-29T00:00:00"/>
    <x v="3"/>
    <n v="75"/>
    <n v="71.06"/>
  </r>
  <r>
    <d v="2005-03-30T00:00:00"/>
    <x v="4"/>
    <n v="91"/>
    <n v="77"/>
  </r>
  <r>
    <d v="2005-03-31T00:00:00"/>
    <x v="5"/>
    <n v="79"/>
    <n v="59"/>
  </r>
  <r>
    <d v="2005-04-01T00:00:00"/>
    <x v="6"/>
    <n v="106"/>
    <n v="55.94"/>
  </r>
  <r>
    <d v="2005-04-02T00:00:00"/>
    <x v="0"/>
    <n v="64"/>
    <n v="55.94"/>
  </r>
  <r>
    <d v="2005-04-03T00:00:00"/>
    <x v="1"/>
    <n v="76"/>
    <n v="64.039999999999907"/>
  </r>
  <r>
    <d v="2005-04-04T00:00:00"/>
    <x v="2"/>
    <n v="85"/>
    <n v="68"/>
  </r>
  <r>
    <d v="2005-04-05T00:00:00"/>
    <x v="3"/>
    <n v="103"/>
    <n v="75.92"/>
  </r>
  <r>
    <d v="2005-04-06T00:00:00"/>
    <x v="4"/>
    <n v="91"/>
    <n v="80.06"/>
  </r>
  <r>
    <d v="2005-04-07T00:00:00"/>
    <x v="5"/>
    <n v="86"/>
    <n v="53.96"/>
  </r>
  <r>
    <d v="2005-04-08T00:00:00"/>
    <x v="6"/>
    <n v="83"/>
    <n v="60.98"/>
  </r>
  <r>
    <d v="2005-04-09T00:00:00"/>
    <x v="0"/>
    <n v="73"/>
    <n v="68"/>
  </r>
  <r>
    <d v="2005-04-10T00:00:00"/>
    <x v="1"/>
    <n v="96"/>
    <n v="78.98"/>
  </r>
  <r>
    <d v="2005-04-11T00:00:00"/>
    <x v="2"/>
    <n v="97"/>
    <n v="75.92"/>
  </r>
  <r>
    <d v="2005-04-12T00:00:00"/>
    <x v="3"/>
    <n v="81"/>
    <n v="53.96"/>
  </r>
  <r>
    <d v="2005-04-13T00:00:00"/>
    <x v="4"/>
    <n v="72"/>
    <n v="53.96"/>
  </r>
  <r>
    <d v="2005-04-14T00:00:00"/>
    <x v="5"/>
    <n v="91"/>
    <n v="62.96"/>
  </r>
  <r>
    <d v="2005-04-15T00:00:00"/>
    <x v="6"/>
    <n v="71"/>
    <n v="62.96"/>
  </r>
  <r>
    <d v="2005-04-16T00:00:00"/>
    <x v="0"/>
    <n v="72"/>
    <n v="73.94"/>
  </r>
  <r>
    <d v="2005-04-17T00:00:00"/>
    <x v="1"/>
    <n v="82"/>
    <n v="75.92"/>
  </r>
  <r>
    <d v="2005-04-18T00:00:00"/>
    <x v="2"/>
    <n v="94"/>
    <n v="82.94"/>
  </r>
  <r>
    <d v="2005-04-19T00:00:00"/>
    <x v="3"/>
    <n v="90"/>
    <n v="80.959999999999994"/>
  </r>
  <r>
    <d v="2005-04-20T00:00:00"/>
    <x v="4"/>
    <n v="80"/>
    <n v="69.98"/>
  </r>
  <r>
    <d v="2005-04-21T00:00:00"/>
    <x v="5"/>
    <n v="82"/>
    <n v="57.02"/>
  </r>
  <r>
    <d v="2005-04-22T00:00:00"/>
    <x v="6"/>
    <n v="67"/>
    <n v="46.04"/>
  </r>
  <r>
    <d v="2005-04-23T00:00:00"/>
    <x v="0"/>
    <n v="55"/>
    <n v="42.08"/>
  </r>
  <r>
    <d v="2005-04-24T00:00:00"/>
    <x v="1"/>
    <n v="69"/>
    <n v="53.96"/>
  </r>
  <r>
    <d v="2005-04-25T00:00:00"/>
    <x v="2"/>
    <n v="90"/>
    <n v="66.92"/>
  </r>
  <r>
    <d v="2005-04-26T00:00:00"/>
    <x v="3"/>
    <n v="89"/>
    <n v="57.02"/>
  </r>
  <r>
    <d v="2005-04-27T00:00:00"/>
    <x v="4"/>
    <n v="94"/>
    <n v="55.04"/>
  </r>
  <r>
    <d v="2005-04-28T00:00:00"/>
    <x v="5"/>
    <n v="70"/>
    <n v="57.02"/>
  </r>
  <r>
    <d v="2005-04-29T00:00:00"/>
    <x v="6"/>
    <n v="77"/>
    <n v="53.06"/>
  </r>
  <r>
    <d v="2005-04-30T00:00:00"/>
    <x v="0"/>
    <n v="68"/>
    <n v="57.92"/>
  </r>
  <r>
    <d v="2005-05-01T00:00:00"/>
    <x v="1"/>
    <n v="67"/>
    <n v="48.92"/>
  </r>
  <r>
    <d v="2005-05-02T00:00:00"/>
    <x v="2"/>
    <n v="76"/>
    <n v="44.06"/>
  </r>
  <r>
    <d v="2005-05-03T00:00:00"/>
    <x v="3"/>
    <n v="82"/>
    <n v="51.98"/>
  </r>
  <r>
    <d v="2005-05-04T00:00:00"/>
    <x v="4"/>
    <n v="99"/>
    <n v="62.06"/>
  </r>
  <r>
    <d v="2005-05-05T00:00:00"/>
    <x v="5"/>
    <n v="98"/>
    <n v="69.98"/>
  </r>
  <r>
    <d v="2005-05-06T00:00:00"/>
    <x v="6"/>
    <n v="89"/>
    <n v="75.92"/>
  </r>
  <r>
    <d v="2005-05-07T00:00:00"/>
    <x v="0"/>
    <n v="63"/>
    <n v="60.08"/>
  </r>
  <r>
    <d v="2005-05-08T00:00:00"/>
    <x v="1"/>
    <n v="85"/>
    <n v="84.92"/>
  </r>
  <r>
    <d v="2005-05-09T00:00:00"/>
    <x v="2"/>
    <n v="92"/>
    <n v="77"/>
  </r>
  <r>
    <d v="2005-05-10T00:00:00"/>
    <x v="3"/>
    <n v="86"/>
    <n v="82.039999999999907"/>
  </r>
  <r>
    <d v="2005-05-11T00:00:00"/>
    <x v="4"/>
    <n v="87"/>
    <n v="64.039999999999907"/>
  </r>
  <r>
    <d v="2005-05-12T00:00:00"/>
    <x v="5"/>
    <n v="84"/>
    <n v="55.04"/>
  </r>
  <r>
    <d v="2005-05-13T00:00:00"/>
    <x v="6"/>
    <n v="91"/>
    <n v="73.039999999999907"/>
  </r>
  <r>
    <d v="2005-05-14T00:00:00"/>
    <x v="0"/>
    <n v="67"/>
    <n v="64.039999999999907"/>
  </r>
  <r>
    <d v="2005-05-15T00:00:00"/>
    <x v="1"/>
    <n v="64"/>
    <n v="53.96"/>
  </r>
  <r>
    <d v="2005-05-16T00:00:00"/>
    <x v="2"/>
    <n v="96"/>
    <n v="60.08"/>
  </r>
  <r>
    <d v="2005-05-17T00:00:00"/>
    <x v="3"/>
    <n v="93"/>
    <n v="71.06"/>
  </r>
  <r>
    <d v="2005-05-18T00:00:00"/>
    <x v="4"/>
    <n v="82"/>
    <n v="75.02"/>
  </r>
  <r>
    <d v="2005-05-19T00:00:00"/>
    <x v="5"/>
    <n v="74"/>
    <n v="71.959999999999994"/>
  </r>
  <r>
    <d v="2005-05-20T00:00:00"/>
    <x v="6"/>
    <n v="81"/>
    <n v="68"/>
  </r>
  <r>
    <d v="2005-05-21T00:00:00"/>
    <x v="0"/>
    <n v="80"/>
    <n v="73.039999999999907"/>
  </r>
  <r>
    <d v="2005-05-22T00:00:00"/>
    <x v="1"/>
    <n v="73"/>
    <n v="80.06"/>
  </r>
  <r>
    <d v="2005-05-23T00:00:00"/>
    <x v="2"/>
    <n v="82"/>
    <n v="69.98"/>
  </r>
  <r>
    <d v="2005-05-24T00:00:00"/>
    <x v="3"/>
    <n v="98"/>
    <n v="66.92"/>
  </r>
  <r>
    <d v="2005-05-25T00:00:00"/>
    <x v="4"/>
    <n v="96"/>
    <n v="69.08"/>
  </r>
  <r>
    <d v="2005-05-26T00:00:00"/>
    <x v="5"/>
    <n v="101"/>
    <n v="75.02"/>
  </r>
  <r>
    <d v="2005-05-27T00:00:00"/>
    <x v="6"/>
    <n v="101"/>
    <n v="69.98"/>
  </r>
  <r>
    <d v="2005-05-28T00:00:00"/>
    <x v="0"/>
    <n v="74"/>
    <n v="68"/>
  </r>
  <r>
    <d v="2005-05-29T00:00:00"/>
    <x v="1"/>
    <n v="83"/>
    <n v="69.98"/>
  </r>
  <r>
    <d v="2005-05-30T00:00:00"/>
    <x v="2"/>
    <n v="87"/>
    <n v="73.94"/>
  </r>
  <r>
    <d v="2005-05-31T00:00:00"/>
    <x v="3"/>
    <n v="95"/>
    <n v="71.959999999999994"/>
  </r>
  <r>
    <d v="2005-06-01T00:00:00"/>
    <x v="4"/>
    <n v="83"/>
    <n v="80.06"/>
  </r>
  <r>
    <d v="2005-06-02T00:00:00"/>
    <x v="5"/>
    <n v="84"/>
    <n v="75.92"/>
  </r>
  <r>
    <d v="2005-06-03T00:00:00"/>
    <x v="6"/>
    <n v="89"/>
    <n v="73.039999999999907"/>
  </r>
  <r>
    <d v="2005-06-04T00:00:00"/>
    <x v="0"/>
    <n v="84"/>
    <n v="86"/>
  </r>
  <r>
    <d v="2005-06-05T00:00:00"/>
    <x v="1"/>
    <n v="92"/>
    <n v="87.08"/>
  </r>
  <r>
    <d v="2005-06-06T00:00:00"/>
    <x v="2"/>
    <n v="93"/>
    <n v="89.06"/>
  </r>
  <r>
    <d v="2005-06-07T00:00:00"/>
    <x v="3"/>
    <n v="82"/>
    <n v="91.94"/>
  </r>
  <r>
    <d v="2005-06-08T00:00:00"/>
    <x v="4"/>
    <n v="95"/>
    <n v="89.06"/>
  </r>
  <r>
    <d v="2005-06-09T00:00:00"/>
    <x v="5"/>
    <n v="91"/>
    <n v="89.06"/>
  </r>
  <r>
    <d v="2005-06-10T00:00:00"/>
    <x v="6"/>
    <n v="94"/>
    <n v="87.98"/>
  </r>
  <r>
    <d v="2005-06-11T00:00:00"/>
    <x v="0"/>
    <n v="96"/>
    <n v="87.98"/>
  </r>
  <r>
    <d v="2005-06-12T00:00:00"/>
    <x v="1"/>
    <n v="88"/>
    <n v="80.06"/>
  </r>
  <r>
    <d v="2005-06-13T00:00:00"/>
    <x v="2"/>
    <n v="104"/>
    <n v="89.06"/>
  </r>
  <r>
    <d v="2005-06-14T00:00:00"/>
    <x v="3"/>
    <n v="95"/>
    <n v="80.06"/>
  </r>
  <r>
    <d v="2005-06-15T00:00:00"/>
    <x v="4"/>
    <n v="80"/>
    <n v="69.98"/>
  </r>
  <r>
    <d v="2005-06-16T00:00:00"/>
    <x v="5"/>
    <n v="73"/>
    <n v="78.98"/>
  </r>
  <r>
    <d v="2005-06-17T00:00:00"/>
    <x v="6"/>
    <n v="95"/>
    <n v="69.98"/>
  </r>
  <r>
    <d v="2005-06-18T00:00:00"/>
    <x v="0"/>
    <n v="66"/>
    <n v="71.06"/>
  </r>
  <r>
    <d v="2005-06-19T00:00:00"/>
    <x v="1"/>
    <n v="87"/>
    <n v="78.08"/>
  </r>
  <r>
    <d v="2005-06-20T00:00:00"/>
    <x v="2"/>
    <n v="97"/>
    <n v="86"/>
  </r>
  <r>
    <d v="2005-06-21T00:00:00"/>
    <x v="3"/>
    <n v="90"/>
    <n v="89.06"/>
  </r>
  <r>
    <d v="2005-06-22T00:00:00"/>
    <x v="4"/>
    <n v="78"/>
    <n v="84.92"/>
  </r>
  <r>
    <d v="2005-06-23T00:00:00"/>
    <x v="5"/>
    <n v="82"/>
    <n v="93.02"/>
  </r>
  <r>
    <d v="2005-06-24T00:00:00"/>
    <x v="6"/>
    <n v="77"/>
    <n v="96.08"/>
  </r>
  <r>
    <d v="2005-06-25T00:00:00"/>
    <x v="0"/>
    <n v="84"/>
    <n v="91.04"/>
  </r>
  <r>
    <d v="2005-06-26T00:00:00"/>
    <x v="1"/>
    <n v="78"/>
    <n v="93.02"/>
  </r>
  <r>
    <d v="2005-06-27T00:00:00"/>
    <x v="2"/>
    <n v="83"/>
    <n v="95"/>
  </r>
  <r>
    <d v="2005-06-28T00:00:00"/>
    <x v="3"/>
    <n v="75"/>
    <n v="93.92"/>
  </r>
  <r>
    <d v="2005-06-29T00:00:00"/>
    <x v="4"/>
    <n v="110"/>
    <n v="89.96"/>
  </r>
  <r>
    <d v="2005-06-30T00:00:00"/>
    <x v="5"/>
    <n v="92"/>
    <n v="91.04"/>
  </r>
  <r>
    <d v="2005-07-01T00:00:00"/>
    <x v="6"/>
    <n v="64"/>
    <n v="75.92"/>
  </r>
  <r>
    <d v="2005-07-02T00:00:00"/>
    <x v="0"/>
    <n v="71"/>
    <n v="75.02"/>
  </r>
  <r>
    <d v="2005-07-03T00:00:00"/>
    <x v="1"/>
    <n v="64"/>
    <n v="86"/>
  </r>
  <r>
    <d v="2005-07-04T00:00:00"/>
    <x v="2"/>
    <n v="78"/>
    <n v="87.08"/>
  </r>
  <r>
    <d v="2005-07-05T00:00:00"/>
    <x v="3"/>
    <n v="99"/>
    <n v="87.08"/>
  </r>
  <r>
    <d v="2005-07-06T00:00:00"/>
    <x v="4"/>
    <n v="78"/>
    <n v="80.06"/>
  </r>
  <r>
    <d v="2005-07-07T00:00:00"/>
    <x v="5"/>
    <n v="74"/>
    <n v="80.959999999999994"/>
  </r>
  <r>
    <d v="2005-07-08T00:00:00"/>
    <x v="6"/>
    <n v="84"/>
    <n v="84.92"/>
  </r>
  <r>
    <d v="2005-07-09T00:00:00"/>
    <x v="0"/>
    <n v="83"/>
    <n v="87.98"/>
  </r>
  <r>
    <d v="2005-07-10T00:00:00"/>
    <x v="1"/>
    <n v="90"/>
    <n v="91.04"/>
  </r>
  <r>
    <d v="2005-07-11T00:00:00"/>
    <x v="2"/>
    <n v="83"/>
    <n v="89.06"/>
  </r>
  <r>
    <d v="2005-07-12T00:00:00"/>
    <x v="3"/>
    <n v="87"/>
    <n v="84.92"/>
  </r>
  <r>
    <d v="2005-07-13T00:00:00"/>
    <x v="4"/>
    <n v="114"/>
    <n v="86"/>
  </r>
  <r>
    <d v="2005-07-14T00:00:00"/>
    <x v="5"/>
    <n v="83"/>
    <n v="87.08"/>
  </r>
  <r>
    <d v="2005-07-15T00:00:00"/>
    <x v="6"/>
    <n v="107"/>
    <n v="87.08"/>
  </r>
  <r>
    <d v="2005-07-16T00:00:00"/>
    <x v="0"/>
    <n v="103"/>
    <n v="93.02"/>
  </r>
  <r>
    <d v="2005-07-17T00:00:00"/>
    <x v="1"/>
    <n v="97"/>
    <n v="96.98"/>
  </r>
  <r>
    <d v="2005-07-18T00:00:00"/>
    <x v="2"/>
    <n v="79"/>
    <n v="91.04"/>
  </r>
  <r>
    <d v="2005-07-19T00:00:00"/>
    <x v="3"/>
    <n v="72"/>
    <n v="91.94"/>
  </r>
  <r>
    <d v="2005-07-20T00:00:00"/>
    <x v="4"/>
    <n v="74"/>
    <n v="91.94"/>
  </r>
  <r>
    <d v="2005-07-21T00:00:00"/>
    <x v="5"/>
    <n v="81"/>
    <n v="87.98"/>
  </r>
  <r>
    <d v="2005-07-22T00:00:00"/>
    <x v="6"/>
    <n v="76"/>
    <n v="86"/>
  </r>
  <r>
    <d v="2005-07-23T00:00:00"/>
    <x v="0"/>
    <n v="79"/>
    <n v="82.94"/>
  </r>
  <r>
    <d v="2005-07-24T00:00:00"/>
    <x v="1"/>
    <n v="74"/>
    <n v="102.02"/>
  </r>
  <r>
    <d v="2005-07-25T00:00:00"/>
    <x v="2"/>
    <n v="77"/>
    <n v="89.06"/>
  </r>
  <r>
    <d v="2005-07-26T00:00:00"/>
    <x v="3"/>
    <n v="57"/>
    <n v="84.02"/>
  </r>
  <r>
    <d v="2005-07-27T00:00:00"/>
    <x v="4"/>
    <n v="76"/>
    <n v="73.94"/>
  </r>
  <r>
    <d v="2005-07-28T00:00:00"/>
    <x v="5"/>
    <n v="83"/>
    <n v="78.98"/>
  </r>
  <r>
    <d v="2005-07-29T00:00:00"/>
    <x v="6"/>
    <n v="90"/>
    <n v="82.94"/>
  </r>
  <r>
    <d v="2005-07-30T00:00:00"/>
    <x v="0"/>
    <n v="76"/>
    <n v="86"/>
  </r>
  <r>
    <d v="2005-07-31T00:00:00"/>
    <x v="1"/>
    <n v="86"/>
    <n v="89.06"/>
  </r>
  <r>
    <d v="2005-08-01T00:00:00"/>
    <x v="2"/>
    <n v="91"/>
    <n v="93.02"/>
  </r>
  <r>
    <d v="2005-08-02T00:00:00"/>
    <x v="3"/>
    <n v="88"/>
    <n v="91.94"/>
  </r>
  <r>
    <d v="2005-08-03T00:00:00"/>
    <x v="4"/>
    <n v="78"/>
    <n v="93.02"/>
  </r>
  <r>
    <d v="2005-08-04T00:00:00"/>
    <x v="5"/>
    <n v="79"/>
    <n v="87.98"/>
  </r>
  <r>
    <d v="2005-08-05T00:00:00"/>
    <x v="6"/>
    <n v="97"/>
    <n v="84.02"/>
  </r>
  <r>
    <d v="2005-08-06T00:00:00"/>
    <x v="0"/>
    <n v="78"/>
    <n v="84.02"/>
  </r>
  <r>
    <d v="2005-08-07T00:00:00"/>
    <x v="1"/>
    <n v="95"/>
    <n v="89.06"/>
  </r>
  <r>
    <d v="2005-08-08T00:00:00"/>
    <x v="2"/>
    <n v="85"/>
    <n v="93.02"/>
  </r>
  <r>
    <d v="2005-08-09T00:00:00"/>
    <x v="3"/>
    <n v="80"/>
    <n v="95"/>
  </r>
  <r>
    <d v="2005-08-10T00:00:00"/>
    <x v="4"/>
    <n v="86"/>
    <n v="89.96"/>
  </r>
  <r>
    <d v="2005-08-11T00:00:00"/>
    <x v="5"/>
    <n v="73"/>
    <n v="77"/>
  </r>
  <r>
    <d v="2005-08-12T00:00:00"/>
    <x v="6"/>
    <n v="73"/>
    <n v="84.92"/>
  </r>
  <r>
    <d v="2005-08-13T00:00:00"/>
    <x v="0"/>
    <n v="63"/>
    <n v="75.02"/>
  </r>
  <r>
    <d v="2005-08-14T00:00:00"/>
    <x v="1"/>
    <n v="71"/>
    <n v="75.92"/>
  </r>
  <r>
    <d v="2005-08-15T00:00:00"/>
    <x v="2"/>
    <n v="71"/>
    <n v="82.039999999999907"/>
  </r>
  <r>
    <d v="2005-08-16T00:00:00"/>
    <x v="3"/>
    <n v="69"/>
    <n v="84.02"/>
  </r>
  <r>
    <d v="2005-08-17T00:00:00"/>
    <x v="4"/>
    <n v="70"/>
    <n v="84.02"/>
  </r>
  <r>
    <d v="2005-08-18T00:00:00"/>
    <x v="5"/>
    <n v="71"/>
    <n v="84.02"/>
  </r>
  <r>
    <d v="2005-08-19T00:00:00"/>
    <x v="6"/>
    <n v="80"/>
    <n v="87.98"/>
  </r>
  <r>
    <d v="2005-08-20T00:00:00"/>
    <x v="0"/>
    <n v="79"/>
    <n v="86"/>
  </r>
  <r>
    <d v="2005-08-21T00:00:00"/>
    <x v="1"/>
    <n v="83"/>
    <n v="82.039999999999907"/>
  </r>
  <r>
    <d v="2005-08-22T00:00:00"/>
    <x v="2"/>
    <n v="76"/>
    <n v="73.039999999999907"/>
  </r>
  <r>
    <d v="2005-08-23T00:00:00"/>
    <x v="3"/>
    <n v="66"/>
    <n v="73.039999999999907"/>
  </r>
  <r>
    <d v="2005-08-24T00:00:00"/>
    <x v="4"/>
    <n v="76"/>
    <n v="75.92"/>
  </r>
  <r>
    <d v="2005-08-25T00:00:00"/>
    <x v="5"/>
    <n v="82"/>
    <n v="80.959999999999994"/>
  </r>
  <r>
    <d v="2005-08-26T00:00:00"/>
    <x v="6"/>
    <n v="85"/>
    <n v="82.94"/>
  </r>
  <r>
    <d v="2005-08-27T00:00:00"/>
    <x v="0"/>
    <n v="80"/>
    <n v="84.02"/>
  </r>
  <r>
    <d v="2005-08-28T00:00:00"/>
    <x v="1"/>
    <n v="84"/>
    <n v="86"/>
  </r>
  <r>
    <d v="2005-08-29T00:00:00"/>
    <x v="2"/>
    <n v="99"/>
    <n v="84.92"/>
  </r>
  <r>
    <d v="2005-08-30T00:00:00"/>
    <x v="3"/>
    <n v="81"/>
    <n v="80.06"/>
  </r>
  <r>
    <d v="2005-08-31T00:00:00"/>
    <x v="4"/>
    <n v="86"/>
    <n v="80.06"/>
  </r>
  <r>
    <d v="2005-09-01T00:00:00"/>
    <x v="5"/>
    <n v="82"/>
    <n v="84.92"/>
  </r>
  <r>
    <d v="2005-09-02T00:00:00"/>
    <x v="6"/>
    <n v="72"/>
    <n v="82.94"/>
  </r>
  <r>
    <d v="2005-09-03T00:00:00"/>
    <x v="0"/>
    <n v="60"/>
    <n v="80.06"/>
  </r>
  <r>
    <d v="2005-09-04T00:00:00"/>
    <x v="1"/>
    <n v="85"/>
    <n v="84.02"/>
  </r>
  <r>
    <d v="2005-09-05T00:00:00"/>
    <x v="2"/>
    <n v="76"/>
    <n v="87.08"/>
  </r>
  <r>
    <d v="2005-09-06T00:00:00"/>
    <x v="3"/>
    <n v="83"/>
    <n v="87.08"/>
  </r>
  <r>
    <d v="2005-09-07T00:00:00"/>
    <x v="4"/>
    <n v="90"/>
    <n v="87.98"/>
  </r>
  <r>
    <d v="2005-09-08T00:00:00"/>
    <x v="5"/>
    <n v="74"/>
    <n v="80.06"/>
  </r>
  <r>
    <d v="2005-09-09T00:00:00"/>
    <x v="6"/>
    <n v="102"/>
    <n v="87.08"/>
  </r>
  <r>
    <d v="2005-09-10T00:00:00"/>
    <x v="0"/>
    <n v="86"/>
    <n v="91.94"/>
  </r>
  <r>
    <d v="2005-09-11T00:00:00"/>
    <x v="1"/>
    <n v="87"/>
    <n v="89.96"/>
  </r>
  <r>
    <d v="2005-09-12T00:00:00"/>
    <x v="2"/>
    <n v="93"/>
    <n v="89.96"/>
  </r>
  <r>
    <d v="2005-09-13T00:00:00"/>
    <x v="3"/>
    <n v="95"/>
    <n v="93.92"/>
  </r>
  <r>
    <d v="2005-09-14T00:00:00"/>
    <x v="4"/>
    <n v="94"/>
    <n v="75.92"/>
  </r>
  <r>
    <d v="2005-09-15T00:00:00"/>
    <x v="5"/>
    <n v="85"/>
    <n v="69.98"/>
  </r>
  <r>
    <d v="2005-09-16T00:00:00"/>
    <x v="6"/>
    <n v="86"/>
    <n v="69.98"/>
  </r>
  <r>
    <d v="2005-09-17T00:00:00"/>
    <x v="0"/>
    <n v="79"/>
    <n v="77"/>
  </r>
  <r>
    <d v="2005-09-18T00:00:00"/>
    <x v="1"/>
    <n v="82"/>
    <n v="80.959999999999994"/>
  </r>
  <r>
    <d v="2005-09-19T00:00:00"/>
    <x v="2"/>
    <n v="84"/>
    <n v="84.02"/>
  </r>
  <r>
    <d v="2005-09-20T00:00:00"/>
    <x v="3"/>
    <n v="97"/>
    <n v="82.94"/>
  </r>
  <r>
    <d v="2005-09-21T00:00:00"/>
    <x v="4"/>
    <n v="92"/>
    <n v="87.08"/>
  </r>
  <r>
    <d v="2005-09-22T00:00:00"/>
    <x v="5"/>
    <n v="85"/>
    <n v="87.08"/>
  </r>
  <r>
    <d v="2005-09-23T00:00:00"/>
    <x v="6"/>
    <n v="83"/>
    <n v="66.92"/>
  </r>
  <r>
    <d v="2005-09-24T00:00:00"/>
    <x v="0"/>
    <n v="84"/>
    <n v="71.06"/>
  </r>
  <r>
    <d v="2005-09-25T00:00:00"/>
    <x v="1"/>
    <n v="63"/>
    <n v="75.02"/>
  </r>
  <r>
    <d v="2005-09-26T00:00:00"/>
    <x v="2"/>
    <n v="88"/>
    <n v="69.08"/>
  </r>
  <r>
    <d v="2005-09-27T00:00:00"/>
    <x v="3"/>
    <n v="90"/>
    <n v="73.94"/>
  </r>
  <r>
    <d v="2005-09-28T00:00:00"/>
    <x v="4"/>
    <n v="75"/>
    <n v="73.039999999999907"/>
  </r>
  <r>
    <d v="2005-09-29T00:00:00"/>
    <x v="5"/>
    <n v="77"/>
    <n v="62.06"/>
  </r>
  <r>
    <d v="2005-09-30T00:00:00"/>
    <x v="6"/>
    <n v="72"/>
    <n v="71.06"/>
  </r>
  <r>
    <d v="2005-10-01T00:00:00"/>
    <x v="0"/>
    <n v="92"/>
    <n v="78.98"/>
  </r>
  <r>
    <d v="2005-10-02T00:00:00"/>
    <x v="1"/>
    <n v="76"/>
    <n v="84.02"/>
  </r>
  <r>
    <d v="2005-10-03T00:00:00"/>
    <x v="2"/>
    <n v="104"/>
    <n v="84.92"/>
  </r>
  <r>
    <d v="2005-10-04T00:00:00"/>
    <x v="3"/>
    <n v="100"/>
    <n v="87.08"/>
  </r>
  <r>
    <d v="2005-10-05T00:00:00"/>
    <x v="4"/>
    <n v="95"/>
    <n v="84.02"/>
  </r>
  <r>
    <d v="2005-10-06T00:00:00"/>
    <x v="5"/>
    <n v="77"/>
    <n v="69.08"/>
  </r>
  <r>
    <d v="2005-10-07T00:00:00"/>
    <x v="6"/>
    <n v="68"/>
    <n v="53.96"/>
  </r>
  <r>
    <d v="2005-10-08T00:00:00"/>
    <x v="0"/>
    <n v="50"/>
    <n v="53.06"/>
  </r>
  <r>
    <d v="2005-10-09T00:00:00"/>
    <x v="1"/>
    <n v="57"/>
    <n v="59"/>
  </r>
  <r>
    <d v="2005-10-10T00:00:00"/>
    <x v="2"/>
    <n v="58"/>
    <n v="62.96"/>
  </r>
  <r>
    <d v="2005-10-11T00:00:00"/>
    <x v="3"/>
    <n v="86"/>
    <n v="60.08"/>
  </r>
  <r>
    <d v="2005-10-12T00:00:00"/>
    <x v="4"/>
    <n v="82"/>
    <n v="62.96"/>
  </r>
  <r>
    <d v="2005-10-13T00:00:00"/>
    <x v="5"/>
    <n v="93"/>
    <n v="71.959999999999994"/>
  </r>
  <r>
    <d v="2005-10-14T00:00:00"/>
    <x v="6"/>
    <n v="71"/>
    <n v="75.92"/>
  </r>
  <r>
    <d v="2005-10-15T00:00:00"/>
    <x v="0"/>
    <n v="66"/>
    <n v="66.92"/>
  </r>
  <r>
    <d v="2005-10-16T00:00:00"/>
    <x v="1"/>
    <n v="70"/>
    <n v="62.96"/>
  </r>
  <r>
    <d v="2005-10-17T00:00:00"/>
    <x v="2"/>
    <n v="80"/>
    <n v="75.02"/>
  </r>
  <r>
    <d v="2005-10-18T00:00:00"/>
    <x v="3"/>
    <n v="81"/>
    <n v="73.039999999999907"/>
  </r>
  <r>
    <d v="2005-10-19T00:00:00"/>
    <x v="4"/>
    <n v="69"/>
    <n v="64.039999999999907"/>
  </r>
  <r>
    <d v="2005-10-20T00:00:00"/>
    <x v="5"/>
    <n v="79"/>
    <n v="55.94"/>
  </r>
  <r>
    <d v="2005-10-21T00:00:00"/>
    <x v="6"/>
    <n v="74"/>
    <n v="57.92"/>
  </r>
  <r>
    <d v="2005-10-22T00:00:00"/>
    <x v="0"/>
    <n v="49"/>
    <n v="53.96"/>
  </r>
  <r>
    <d v="2005-10-23T00:00:00"/>
    <x v="1"/>
    <n v="58"/>
    <n v="48.02"/>
  </r>
  <r>
    <d v="2005-10-24T00:00:00"/>
    <x v="2"/>
    <n v="61"/>
    <n v="51.08"/>
  </r>
  <r>
    <d v="2005-10-25T00:00:00"/>
    <x v="3"/>
    <n v="62"/>
    <n v="51.08"/>
  </r>
  <r>
    <d v="2005-10-26T00:00:00"/>
    <x v="4"/>
    <n v="66"/>
    <n v="51.98"/>
  </r>
  <r>
    <d v="2005-10-27T00:00:00"/>
    <x v="5"/>
    <n v="74"/>
    <n v="53.96"/>
  </r>
  <r>
    <d v="2005-10-28T00:00:00"/>
    <x v="6"/>
    <n v="69"/>
    <n v="57.02"/>
  </r>
  <r>
    <d v="2005-10-29T00:00:00"/>
    <x v="0"/>
    <n v="67"/>
    <n v="60.98"/>
  </r>
  <r>
    <d v="2005-10-30T00:00:00"/>
    <x v="1"/>
    <n v="74"/>
    <n v="64.94"/>
  </r>
  <r>
    <d v="2005-10-31T00:00:00"/>
    <x v="2"/>
    <n v="72"/>
    <n v="57.02"/>
  </r>
  <r>
    <d v="2005-11-01T00:00:00"/>
    <x v="3"/>
    <n v="87"/>
    <n v="55.94"/>
  </r>
  <r>
    <d v="2005-11-02T00:00:00"/>
    <x v="4"/>
    <n v="85"/>
    <n v="66.02"/>
  </r>
  <r>
    <d v="2005-11-03T00:00:00"/>
    <x v="5"/>
    <n v="82"/>
    <n v="69.98"/>
  </r>
  <r>
    <d v="2005-11-04T00:00:00"/>
    <x v="6"/>
    <n v="74"/>
    <n v="69.98"/>
  </r>
  <r>
    <d v="2005-11-05T00:00:00"/>
    <x v="0"/>
    <n v="58"/>
    <n v="62.06"/>
  </r>
  <r>
    <d v="2005-11-06T00:00:00"/>
    <x v="1"/>
    <n v="47"/>
    <n v="60.98"/>
  </r>
  <r>
    <d v="2005-11-07T00:00:00"/>
    <x v="2"/>
    <n v="70"/>
    <n v="62.06"/>
  </r>
  <r>
    <d v="2005-11-08T00:00:00"/>
    <x v="3"/>
    <n v="84"/>
    <n v="62.06"/>
  </r>
  <r>
    <d v="2005-11-09T00:00:00"/>
    <x v="4"/>
    <n v="52"/>
    <n v="66.02"/>
  </r>
  <r>
    <d v="2005-11-10T00:00:00"/>
    <x v="5"/>
    <n v="69"/>
    <n v="48.02"/>
  </r>
  <r>
    <d v="2005-11-11T00:00:00"/>
    <x v="6"/>
    <n v="63"/>
    <n v="60.08"/>
  </r>
  <r>
    <d v="2005-11-12T00:00:00"/>
    <x v="0"/>
    <n v="52"/>
    <n v="64.94"/>
  </r>
  <r>
    <d v="2005-11-13T00:00:00"/>
    <x v="1"/>
    <n v="46"/>
    <n v="60.98"/>
  </r>
  <r>
    <d v="2005-11-14T00:00:00"/>
    <x v="2"/>
    <n v="66"/>
    <n v="48.92"/>
  </r>
  <r>
    <d v="2005-11-15T00:00:00"/>
    <x v="3"/>
    <n v="59"/>
    <n v="55.04"/>
  </r>
  <r>
    <d v="2005-11-16T00:00:00"/>
    <x v="4"/>
    <n v="54"/>
    <n v="37.04"/>
  </r>
  <r>
    <d v="2005-11-17T00:00:00"/>
    <x v="5"/>
    <n v="52"/>
    <n v="28.04"/>
  </r>
  <r>
    <d v="2005-11-18T00:00:00"/>
    <x v="6"/>
    <n v="76"/>
    <n v="37.94"/>
  </r>
  <r>
    <d v="2005-11-19T00:00:00"/>
    <x v="0"/>
    <n v="72"/>
    <n v="53.06"/>
  </r>
  <r>
    <d v="2005-11-20T00:00:00"/>
    <x v="1"/>
    <n v="52"/>
    <n v="44.96"/>
  </r>
  <r>
    <d v="2005-11-21T00:00:00"/>
    <x v="2"/>
    <n v="78"/>
    <n v="48.92"/>
  </r>
  <r>
    <d v="2005-11-22T00:00:00"/>
    <x v="3"/>
    <n v="48"/>
    <n v="39.020000000000003"/>
  </r>
  <r>
    <d v="2005-11-23T00:00:00"/>
    <x v="4"/>
    <n v="80"/>
    <n v="44.06"/>
  </r>
  <r>
    <d v="2005-11-24T00:00:00"/>
    <x v="5"/>
    <n v="40"/>
    <n v="41"/>
  </r>
  <r>
    <d v="2005-11-25T00:00:00"/>
    <x v="6"/>
    <n v="35"/>
    <n v="26.96"/>
  </r>
  <r>
    <d v="2005-11-26T00:00:00"/>
    <x v="0"/>
    <n v="46"/>
    <n v="46.04"/>
  </r>
  <r>
    <d v="2005-11-27T00:00:00"/>
    <x v="1"/>
    <n v="40"/>
    <n v="55.04"/>
  </r>
  <r>
    <d v="2005-11-28T00:00:00"/>
    <x v="2"/>
    <n v="59"/>
    <n v="60.98"/>
  </r>
  <r>
    <d v="2005-11-29T00:00:00"/>
    <x v="3"/>
    <n v="50"/>
    <n v="39.020000000000003"/>
  </r>
  <r>
    <d v="2005-11-30T00:00:00"/>
    <x v="4"/>
    <n v="63"/>
    <n v="26.96"/>
  </r>
  <r>
    <d v="2005-12-01T00:00:00"/>
    <x v="5"/>
    <n v="67"/>
    <n v="28.94"/>
  </r>
  <r>
    <d v="2005-12-02T00:00:00"/>
    <x v="6"/>
    <n v="67"/>
    <n v="24.08"/>
  </r>
  <r>
    <d v="2005-12-03T00:00:00"/>
    <x v="0"/>
    <n v="56"/>
    <n v="30.02"/>
  </r>
  <r>
    <d v="2005-12-04T00:00:00"/>
    <x v="1"/>
    <n v="43"/>
    <n v="28.04"/>
  </r>
  <r>
    <d v="2005-12-05T00:00:00"/>
    <x v="2"/>
    <n v="43"/>
    <n v="17.059999999999999"/>
  </r>
  <r>
    <d v="2005-12-06T00:00:00"/>
    <x v="3"/>
    <n v="56"/>
    <n v="17.059999999999999"/>
  </r>
  <r>
    <d v="2005-12-07T00:00:00"/>
    <x v="4"/>
    <n v="52"/>
    <n v="15.079999999999901"/>
  </r>
  <r>
    <d v="2005-12-08T00:00:00"/>
    <x v="5"/>
    <n v="47"/>
    <n v="28.04"/>
  </r>
  <r>
    <d v="2005-12-09T00:00:00"/>
    <x v="6"/>
    <n v="64"/>
    <n v="28.04"/>
  </r>
  <r>
    <d v="2005-12-10T00:00:00"/>
    <x v="0"/>
    <n v="53"/>
    <n v="32"/>
  </r>
  <r>
    <d v="2005-12-11T00:00:00"/>
    <x v="1"/>
    <n v="37"/>
    <n v="33.08"/>
  </r>
  <r>
    <d v="2005-12-12T00:00:00"/>
    <x v="2"/>
    <n v="72"/>
    <n v="28.04"/>
  </r>
  <r>
    <d v="2005-12-13T00:00:00"/>
    <x v="3"/>
    <n v="60"/>
    <n v="28.04"/>
  </r>
  <r>
    <d v="2005-12-14T00:00:00"/>
    <x v="4"/>
    <n v="56"/>
    <n v="35.06"/>
  </r>
  <r>
    <d v="2005-12-15T00:00:00"/>
    <x v="5"/>
    <n v="72"/>
    <n v="35.06"/>
  </r>
  <r>
    <d v="2005-12-16T00:00:00"/>
    <x v="6"/>
    <n v="67"/>
    <n v="24.08"/>
  </r>
  <r>
    <d v="2005-12-17T00:00:00"/>
    <x v="0"/>
    <n v="37"/>
    <n v="19.940000000000001"/>
  </r>
  <r>
    <d v="2005-12-18T00:00:00"/>
    <x v="1"/>
    <n v="41"/>
    <n v="15.079999999999901"/>
  </r>
  <r>
    <d v="2005-12-19T00:00:00"/>
    <x v="2"/>
    <n v="46"/>
    <n v="10.94"/>
  </r>
  <r>
    <d v="2005-12-20T00:00:00"/>
    <x v="3"/>
    <n v="53"/>
    <n v="21.02"/>
  </r>
  <r>
    <d v="2005-12-21T00:00:00"/>
    <x v="4"/>
    <n v="59"/>
    <n v="19.940000000000001"/>
  </r>
  <r>
    <d v="2005-12-22T00:00:00"/>
    <x v="5"/>
    <n v="71"/>
    <n v="37.94"/>
  </r>
  <r>
    <d v="2005-12-23T00:00:00"/>
    <x v="6"/>
    <n v="54"/>
    <n v="44.06"/>
  </r>
  <r>
    <d v="2005-12-24T00:00:00"/>
    <x v="0"/>
    <n v="67"/>
    <n v="39.020000000000003"/>
  </r>
  <r>
    <d v="2005-12-25T00:00:00"/>
    <x v="1"/>
    <n v="36"/>
    <n v="35.96"/>
  </r>
  <r>
    <d v="2005-12-26T00:00:00"/>
    <x v="2"/>
    <n v="54"/>
    <n v="37.04"/>
  </r>
  <r>
    <d v="2005-12-27T00:00:00"/>
    <x v="3"/>
    <n v="59"/>
    <n v="46.94"/>
  </r>
  <r>
    <d v="2005-12-28T00:00:00"/>
    <x v="4"/>
    <n v="57"/>
    <n v="39.020000000000003"/>
  </r>
  <r>
    <d v="2005-12-29T00:00:00"/>
    <x v="5"/>
    <n v="67"/>
    <n v="37.04"/>
  </r>
  <r>
    <d v="2005-12-30T00:00:00"/>
    <x v="6"/>
    <n v="57"/>
    <n v="37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C8DF4-34FA-4122-B5D0-6F2220FA44C5}" name="피벗 테이블3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3">
  <location ref="I8:Q10" firstHeaderRow="1" firstDataRow="2" firstDataCol="1"/>
  <pivotFields count="4">
    <pivotField numFmtId="14" showAll="0"/>
    <pivotField axis="axisCol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dataField="1" showAll="0"/>
  </pivotFields>
  <rowItems count="1">
    <i/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평균 : Temp (F)" fld="3" subtotal="average" baseField="1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7E4F4-9774-4AD5-A03B-97616306E593}" name="피벗 테이블2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4:Q6" firstHeaderRow="1" firstDataRow="2" firstDataCol="1"/>
  <pivotFields count="3">
    <pivotField numFmtId="14" showAll="0"/>
    <pivotField axis="axisCol" showAll="0" sortType="descending">
      <items count="8">
        <item x="1"/>
        <item x="2"/>
        <item x="3"/>
        <item x="4"/>
        <item x="5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Items count="1">
    <i/>
  </rowItems>
  <colFields count="1">
    <field x="1"/>
  </colFields>
  <colItems count="8">
    <i>
      <x v="2"/>
    </i>
    <i>
      <x v="3"/>
    </i>
    <i>
      <x v="4"/>
    </i>
    <i>
      <x v="5"/>
    </i>
    <i>
      <x v="1"/>
    </i>
    <i>
      <x/>
    </i>
    <i>
      <x v="6"/>
    </i>
    <i t="grand">
      <x/>
    </i>
  </colItems>
  <dataFields count="1">
    <dataField name="평균 : Assaults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FE055-82FF-4566-880E-805099808E05}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F4:H21" firstHeaderRow="1" firstDataRow="1" firstDataCol="0"/>
  <pivotFields count="3"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861"/>
  <sheetViews>
    <sheetView workbookViewId="0">
      <selection activeCell="F3" sqref="F3"/>
    </sheetView>
  </sheetViews>
  <sheetFormatPr defaultRowHeight="17.399999999999999" x14ac:dyDescent="0.4"/>
  <cols>
    <col min="1" max="1" width="10.69921875" bestFit="1" customWidth="1"/>
    <col min="2" max="2" width="10.3984375" bestFit="1" customWidth="1"/>
    <col min="3" max="3" width="11.09765625" bestFit="1" customWidth="1"/>
    <col min="4" max="4" width="5.8984375" bestFit="1" customWidth="1"/>
    <col min="5" max="5" width="7.09765625" bestFit="1" customWidth="1"/>
    <col min="6" max="6" width="7.3984375" bestFit="1" customWidth="1"/>
    <col min="7" max="7" width="8.296875" bestFit="1" customWidth="1"/>
    <col min="8" max="8" width="19" bestFit="1" customWidth="1"/>
    <col min="9" max="9" width="16.296875" bestFit="1" customWidth="1"/>
    <col min="10" max="10" width="16.59765625" bestFit="1" customWidth="1"/>
    <col min="11" max="11" width="18.09765625" bestFit="1" customWidth="1"/>
    <col min="12" max="12" width="18" bestFit="1" customWidth="1"/>
    <col min="14" max="14" width="9.296875" bestFit="1" customWidth="1"/>
    <col min="15" max="15" width="27.8984375" bestFit="1" customWidth="1"/>
    <col min="16" max="16" width="31.09765625" bestFit="1" customWidth="1"/>
    <col min="17" max="17" width="12" bestFit="1" customWidth="1"/>
    <col min="18" max="18" width="10.8984375" bestFit="1" customWidth="1"/>
    <col min="19" max="20" width="19.59765625" bestFit="1" customWidth="1"/>
    <col min="21" max="21" width="8.8984375" bestFit="1" customWidth="1"/>
    <col min="22" max="22" width="12.59765625" bestFit="1" customWidth="1"/>
    <col min="23" max="23" width="29.8984375" bestFit="1" customWidth="1"/>
    <col min="24" max="24" width="9.59765625" bestFit="1" customWidth="1"/>
    <col min="25" max="25" width="25.8984375" bestFit="1" customWidth="1"/>
    <col min="26" max="26" width="26.69921875" bestFit="1" customWidth="1"/>
    <col min="27" max="27" width="23.09765625" bestFit="1" customWidth="1"/>
    <col min="28" max="28" width="13.8984375" bestFit="1" customWidth="1"/>
    <col min="29" max="29" width="11.59765625" bestFit="1" customWidth="1"/>
    <col min="30" max="30" width="16.59765625" bestFit="1" customWidth="1"/>
    <col min="31" max="31" width="22" bestFit="1" customWidth="1"/>
    <col min="32" max="32" width="8.8984375" bestFit="1" customWidth="1"/>
    <col min="33" max="33" width="8" bestFit="1" customWidth="1"/>
    <col min="34" max="34" width="11.8984375" bestFit="1" customWidth="1"/>
    <col min="35" max="35" width="7.8984375" bestFit="1" customWidth="1"/>
    <col min="36" max="36" width="5.3984375" bestFit="1" customWidth="1"/>
    <col min="37" max="37" width="18.0976562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4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4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4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4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4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4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4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4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4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4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4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4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4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4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4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4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4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4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4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4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4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4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4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4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4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4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4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4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4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4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4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4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4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4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4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4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4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4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4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4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4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4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4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4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4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4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4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4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4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4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4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4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4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4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4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4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4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4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4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4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4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4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4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4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4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4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4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4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4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4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4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4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4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4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4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4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4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4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4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4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4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4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4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4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4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4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4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4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4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4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4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4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4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4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4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4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4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4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4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4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4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4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4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4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4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4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4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4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4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4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4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4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4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4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4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4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4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4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4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4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4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4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4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4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4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4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4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4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4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4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4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4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4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4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4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4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4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4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4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4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4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4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4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4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4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4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4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4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4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4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4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4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4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4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4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4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4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4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4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4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4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4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4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4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4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4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4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4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4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4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4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4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4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4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4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4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4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4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4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4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4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4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4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4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4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4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4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4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4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4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4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4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4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4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4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4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4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4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4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4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4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4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4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4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4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4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4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4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4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4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4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4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4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4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4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4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4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4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4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4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4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4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4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4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4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4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4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4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4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4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4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4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4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4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4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4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4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4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4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4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4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4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4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4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4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4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4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4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4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4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4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4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4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4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4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4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4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4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4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4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4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4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4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4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4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4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4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4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4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4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4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4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4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4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4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4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4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4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4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4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4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4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4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4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4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4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4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4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4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4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4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4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4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4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4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4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4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4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4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4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4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4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4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4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4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4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4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4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4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4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4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4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4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4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4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4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4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4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4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4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4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4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4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4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4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4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4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4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4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4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4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4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4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4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4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4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4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4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4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4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4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4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4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4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4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4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4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4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4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4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4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4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4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4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4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4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4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4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4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4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4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4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4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4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4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4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4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4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4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4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4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4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4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4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4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4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4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4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4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4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4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4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4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4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4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4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4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4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4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4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4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4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4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4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4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4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4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4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4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4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4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4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4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4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4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4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4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4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4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4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4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4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4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4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4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4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4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4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4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4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4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4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4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4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4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4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4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4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4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4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4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4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4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4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4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4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4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4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4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4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4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4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4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4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4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4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4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4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4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4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4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4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4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4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4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4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4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4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4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4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4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4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4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4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4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4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4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4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4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4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4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4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4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4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4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4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4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4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4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4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4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4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4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4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4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4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4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4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4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4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4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4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4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4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4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4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4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4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4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4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4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4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4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4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4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4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4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4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4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4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4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4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4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4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4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4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4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4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4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4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4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4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4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4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4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4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4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4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4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4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4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4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4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4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4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4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4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4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4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4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4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4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4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4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4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4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4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4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4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4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4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4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4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4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4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4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4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4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4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4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4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4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4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4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4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4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4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4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4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4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4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4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4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4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4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4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4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4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4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4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4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4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4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4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4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4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4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4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4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4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4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4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4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4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4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4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4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4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4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4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4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4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4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4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4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4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4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4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4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4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4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4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4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4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4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4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4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4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4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4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4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4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4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4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4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4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4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4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4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4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4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4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4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4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4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4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4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4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4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4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4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4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4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4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4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4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4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4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4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4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4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4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4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4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4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4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4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4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4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4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4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4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4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4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4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4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4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4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4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4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4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4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4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4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4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4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4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4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4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4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4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4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4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4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4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4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4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4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4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4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4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4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4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4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4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4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4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4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4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4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4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4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4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4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4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4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4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4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4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4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4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4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4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4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4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4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4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4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4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4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4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4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4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4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4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4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4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4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4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4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4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4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4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4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4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4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4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4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4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4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4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4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4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4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4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4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4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4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4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4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4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4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4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4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4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4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4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4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4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4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4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4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4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4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4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4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4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4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4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4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4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4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4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4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4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4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4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4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4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4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4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4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4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4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4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4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4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4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4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4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4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4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4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4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4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4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4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4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4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4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4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4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4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4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4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4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4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4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4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4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4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4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4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4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4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4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4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4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4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4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4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4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4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4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4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4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4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4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4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4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4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4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4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4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4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4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4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4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4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4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4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4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4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4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4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4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4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4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4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4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4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4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4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4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4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4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4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4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4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4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4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4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4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4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4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4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4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4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4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4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4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4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4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4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4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4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4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4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4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4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4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4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4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4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4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4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4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4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4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4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4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4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4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4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4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4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4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4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4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4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4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4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4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4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4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4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4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4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4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4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4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4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4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4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4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4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4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4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4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4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4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4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4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4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4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4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4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4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4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4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4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4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4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4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4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4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4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4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4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4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4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4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4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4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4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4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4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4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4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4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4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4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4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4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4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4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4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4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4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4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4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4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4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4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4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4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4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4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4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4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4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4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4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4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4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4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4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4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4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4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4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4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4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4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4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4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4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4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4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4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4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4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4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4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4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4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4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4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4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4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4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4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4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4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4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4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4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4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4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4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4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4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4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4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4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4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4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4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4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4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4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4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4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4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4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4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4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4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4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4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4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4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4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4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4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4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4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4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4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4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4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4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4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4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4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4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4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4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4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4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4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4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4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4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4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4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4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4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4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4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4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4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4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4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4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4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4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4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4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4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4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4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4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4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4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4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4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4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4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4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4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4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4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4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4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4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4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4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4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4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4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4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4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4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4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4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4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4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4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4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4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4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4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4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4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4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4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4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4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4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4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4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4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4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4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4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4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4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4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4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4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4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4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4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4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4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4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4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4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4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4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4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4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4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4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4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4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4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4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4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4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4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4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4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4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4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4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4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4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4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4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4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4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4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4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4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4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4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4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4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4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4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4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4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4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4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4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4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4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4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4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4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4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4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4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4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4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4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4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4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4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4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4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4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4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4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4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4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4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4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4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4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4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4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4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4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4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4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4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4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4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4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4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4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4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4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4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4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4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4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4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4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4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4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4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4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4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4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4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4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4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4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4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4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4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4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4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4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4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4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4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4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4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4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4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4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4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4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4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4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4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4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4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4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4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4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4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4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4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4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4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4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4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4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4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4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4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4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4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4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4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4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4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4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4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4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4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4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4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4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4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4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4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4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4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4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4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4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4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4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4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4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4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4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4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4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4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4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4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4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4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4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4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4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4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4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4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4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4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4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4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4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4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4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4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4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4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4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4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4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4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4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4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4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4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4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4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4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4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4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4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4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4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4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4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4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4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4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4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4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4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4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4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4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4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4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4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4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4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4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4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4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4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4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4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4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4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4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4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4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4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4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4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4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4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4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4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4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4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4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4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4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4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4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4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4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4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4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4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4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4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4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4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4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4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4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4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4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4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4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4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4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4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4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4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4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4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4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4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4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4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4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4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4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4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4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4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4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4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4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4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4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4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4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4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4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4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4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4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4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4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4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4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4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4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4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4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4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4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4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4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4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4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4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4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4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4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4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4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4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4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4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4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4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4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4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4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4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4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4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4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4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4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4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4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4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4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4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4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4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4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4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4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4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4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4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4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4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4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4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4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4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4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4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4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4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4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4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4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4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4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4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4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4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4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4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4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4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4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4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4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4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4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4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4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4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4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4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4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4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4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4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4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4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4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4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4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4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4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4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4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4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4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4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4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4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4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4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4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4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4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4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4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4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4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4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4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4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4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4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4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4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4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4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4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4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4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4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4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4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4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4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4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4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4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4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4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4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4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4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4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4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4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4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4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4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4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4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4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4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4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4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4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4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4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4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4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4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4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4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4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4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4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4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4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4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4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4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4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4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4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4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4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4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4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4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4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4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4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4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4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4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4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4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4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4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4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4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4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4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4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4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4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4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4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4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4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4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4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4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4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4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4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4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4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4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4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4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4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4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4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4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4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4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4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4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4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4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4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4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4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4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4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4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4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4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4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4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4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4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4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4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4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4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4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4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4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4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4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4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4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4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4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4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4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4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4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4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4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4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4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4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4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4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4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4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4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4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4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4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4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4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4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4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4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4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4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4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4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4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4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4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4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4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4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4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4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4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4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4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4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4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4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4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4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4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4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4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4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4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4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4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4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4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4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4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4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4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4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4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4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4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4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4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4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4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4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4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4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4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4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4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4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4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4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4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4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4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4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4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4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4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4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4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4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4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4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4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4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4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4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4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4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4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4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4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4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4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4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4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4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4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4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4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4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4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4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4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4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4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4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4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4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4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4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4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4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4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4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4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4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4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4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4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4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4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4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4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4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4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4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4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4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4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4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4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4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4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4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4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4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4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4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4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4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4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4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4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4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4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4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4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4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4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4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4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4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4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4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4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4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4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4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4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4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4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4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4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4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4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4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4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4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4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4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4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4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4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4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4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4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4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4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4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4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4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4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4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4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4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4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4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4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4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4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4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4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4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4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4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4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4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4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4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4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4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4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4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4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4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4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4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4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4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4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4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4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4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4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4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4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4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4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4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4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4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4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4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4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4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4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4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4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4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4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4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4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4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4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4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4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4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4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4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4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4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4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4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4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4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4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4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4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4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4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4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4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4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4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4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4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4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4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4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4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4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4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4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4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4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4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4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4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4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4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4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4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4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4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4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4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4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4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4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4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4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4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4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4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4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4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4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4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4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4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4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4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4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4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4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4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4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4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4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4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4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4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4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4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4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4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4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4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4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4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4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4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4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4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4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4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4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4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4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4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4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4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4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4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4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4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4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4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4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4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4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4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4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4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4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4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4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4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4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4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4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4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4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4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4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4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4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4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4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4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4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4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4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4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4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4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4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4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4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4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4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4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4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4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4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4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4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4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4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4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4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4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4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4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4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4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4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4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4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4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4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4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4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4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4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4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4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4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4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4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4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4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4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4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4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4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4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4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4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4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4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4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4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4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4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4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4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4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4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4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4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4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4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4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4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4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4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4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4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4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4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4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4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4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4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4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4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4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4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4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4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4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4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4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4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4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4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4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4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4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4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4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4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4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4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4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4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4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4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4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4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4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4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4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4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4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4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4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4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4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4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4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4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4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4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4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4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4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4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4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4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4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4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4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4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4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4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4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4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4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4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4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4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4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4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4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4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4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4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4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4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4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4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4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4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4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4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4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4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4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4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4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4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4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4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4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4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4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4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4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4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4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4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4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4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4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4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4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4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4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4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4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4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4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4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4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4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4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4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4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4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4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4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4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4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4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4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4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4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4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4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4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4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4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4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4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4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4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4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4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4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4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4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4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4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4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4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4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4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4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4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4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4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4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4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4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4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4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4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4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4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4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4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4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4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4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4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4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4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4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4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4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4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4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4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4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4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4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4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4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4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4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4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4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4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4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4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4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4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4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4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4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4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4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4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4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4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4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4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4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4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4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4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4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4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4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4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4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4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4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4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4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4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4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4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4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4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4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4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4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4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4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4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4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4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4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4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4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4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4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4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4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4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4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4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4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4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4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4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4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4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4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4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4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4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4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4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4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4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4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4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4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4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4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4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4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4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4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4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4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4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4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4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4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4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4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4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4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4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4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4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4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4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4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4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4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4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4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4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4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4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4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4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4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4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4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4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4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4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4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4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4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4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4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4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4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4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4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4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4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4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4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4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4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4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4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4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4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4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4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4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4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4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4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4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4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4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4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4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4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4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4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4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4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4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4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4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4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4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4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4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4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4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4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4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4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4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4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4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4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4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4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4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4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4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4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4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4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4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4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4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4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4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4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4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4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4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4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4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4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4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4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4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4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4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4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4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4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4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4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4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4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4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4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4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4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4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4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4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4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4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4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4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4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4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4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4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4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4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4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4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4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4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4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4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4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4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4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4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4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4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4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4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4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4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4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4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4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4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4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4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4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4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4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4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4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4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4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4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4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4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4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4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4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4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4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4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4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4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4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4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4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4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4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4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4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4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4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4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4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4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4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4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4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4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4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4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4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4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4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4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4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4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4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4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4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4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4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4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4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4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4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4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4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4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4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4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4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4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4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4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4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4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4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4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4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4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4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4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4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4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4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4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4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4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4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4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4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4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4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4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4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4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4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4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4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4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4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4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4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4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4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4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4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4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4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4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4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4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4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4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4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4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4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4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4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4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4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4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4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4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4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4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4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4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4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4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4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4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4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4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4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4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4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4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4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4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4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4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4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4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4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4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4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4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4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4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4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4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4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4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4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4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4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4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4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4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4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4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4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4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4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4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4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4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4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4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4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4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4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4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4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4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4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4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4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4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4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4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4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4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4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4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4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4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4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4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4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4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4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4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4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4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4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4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4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4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4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4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4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4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4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4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4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4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4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4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4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4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4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4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4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4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4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4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4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4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4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4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4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4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4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4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4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4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4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4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4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4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4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4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4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4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4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4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4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4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4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4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4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4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4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4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4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4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4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4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4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4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4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4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4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4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4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4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4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4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4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4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4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4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4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4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4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4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4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4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4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4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4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4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4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4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4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4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4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4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4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4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4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4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4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4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4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4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4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4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4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4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4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4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4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4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4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4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4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4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4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4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4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4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4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4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4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4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4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4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4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4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4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4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4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4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4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4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4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4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4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4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4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4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4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4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4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4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4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4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4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4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4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4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4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4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4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4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4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4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4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4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4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4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4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4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4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4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4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4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4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4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4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4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4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4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4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4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4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4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4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4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4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4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4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4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4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4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4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4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4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4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4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4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4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4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4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4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4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4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4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4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4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4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4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4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4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4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4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4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4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4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4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4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4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4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4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4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4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4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4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4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4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4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4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4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4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4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4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4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4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4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4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4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4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4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4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4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4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4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4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4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4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4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4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4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4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4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4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4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4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4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4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4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4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4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4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4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4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4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4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4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4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4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4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4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4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4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4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4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4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4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4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4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4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4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4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4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4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4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4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4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4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4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4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4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4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4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4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4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4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4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4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4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4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4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4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4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4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4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4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4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4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4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4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4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4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4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4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4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4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4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4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4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4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4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4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4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4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4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4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4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4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4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4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4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4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4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4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4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4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4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4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4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4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4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4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4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4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4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4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4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4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4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4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4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4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4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4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4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4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4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4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4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4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4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4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4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4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4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4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4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4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4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4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4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4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4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4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4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4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4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4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4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4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4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4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4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4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4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4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4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4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4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4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4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4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4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4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4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4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4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4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4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4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4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4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4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4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4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4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4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4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4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4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4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4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4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4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4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4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4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4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4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4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4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4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4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4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4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4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4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4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4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4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4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4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4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4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4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4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4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4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4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4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4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4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4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4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4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4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4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4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4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4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4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4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4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4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4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4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4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4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4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4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4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4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4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4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4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4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4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4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4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4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4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4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4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4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4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4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4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4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4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4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4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4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4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4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4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4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4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4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4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4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4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4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4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4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4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4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4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4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4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4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4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4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4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4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4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4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4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4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4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4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4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4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4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4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4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4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4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4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4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4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4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4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4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4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4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4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4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4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4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4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4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4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4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4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4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4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4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4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4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4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4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4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4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4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4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4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4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4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4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4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4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4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4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4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4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4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4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4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4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4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4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4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4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4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4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4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4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4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4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4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4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4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4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4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4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4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4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4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4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4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4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4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4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4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4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4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4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4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4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4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4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4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4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4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4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4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4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4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4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4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4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4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4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4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4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4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4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4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4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4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4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4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4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4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4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4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4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4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4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4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4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4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4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4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4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4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4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4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4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4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4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4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4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4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4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4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4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4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4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4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4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4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4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4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4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4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4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4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4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4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4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4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4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4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4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4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4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4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4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4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4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4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4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4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4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4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4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4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4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4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4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4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4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4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4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4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4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4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4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4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4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4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4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4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4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4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4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4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4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4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4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4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4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4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4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4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4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4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4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4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4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4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4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4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4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4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4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4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4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4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4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4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4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4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4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4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4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4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4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4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4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4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4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4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4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4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4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4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4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4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4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4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4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4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4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4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4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4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4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4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4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4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4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4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4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4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4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4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4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4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4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4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4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4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4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4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4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4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4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4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4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4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4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4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4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4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4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4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4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4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4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4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4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4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4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4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4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4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4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4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4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4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4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4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4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4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4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4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4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4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4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4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4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4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4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4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4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4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4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4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4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4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4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4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4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4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4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4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4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4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4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4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4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4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4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4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4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4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4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4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4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4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4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4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4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4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4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4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4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4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4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4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4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4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4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4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4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4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4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4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4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4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4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4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4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4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4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4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4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4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4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4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4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4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4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4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4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4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4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4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4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4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4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4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4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4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4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4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4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4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4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4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4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4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4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4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4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4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4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4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4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4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4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4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4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4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4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4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4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4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4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4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4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4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4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4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4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4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4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4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4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4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4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4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4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4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4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4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4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4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4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4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4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4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4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4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4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4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4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4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4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4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4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4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4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4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4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4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4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4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4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4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4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4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4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4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4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4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4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4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4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4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4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4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4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4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4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4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4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4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4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4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4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4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4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4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4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4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4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4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4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4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4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4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4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4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4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4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4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4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4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4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4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4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4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4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4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4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4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4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4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4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4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4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4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4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4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4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4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4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4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4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4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4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4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4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4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4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4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4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4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4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4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4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4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4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4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4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4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4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4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4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4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4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4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4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4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4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4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4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4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4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4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4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4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4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4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4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4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4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4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4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4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4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4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4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4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4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4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4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4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4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4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4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4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4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4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4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4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4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4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4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4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4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4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4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4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4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4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4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4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4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4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4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4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4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4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4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4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4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4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4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4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4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4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4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4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4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4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4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4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4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4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4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4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4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4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4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4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4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4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4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4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4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4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4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4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4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4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4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4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4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4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4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4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4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4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4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4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4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4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4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4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4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4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4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4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4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4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4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4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4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4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4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4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4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4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4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4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4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4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4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4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4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4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4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4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4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4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4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4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4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4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4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4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4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4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4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4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4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4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4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4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4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4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4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4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4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4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4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4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4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4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4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4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4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4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4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4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4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4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4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4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4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4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4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4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4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4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4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4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4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4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4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4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4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4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4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4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4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4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4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4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4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4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4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4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4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4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4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4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4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4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4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4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4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4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4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4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4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4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4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4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4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4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4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4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4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4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4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4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4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4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4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4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4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4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4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4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4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4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4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4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4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4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4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4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4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4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4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4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4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4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4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4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4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4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4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4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4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4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4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4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4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4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4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4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4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4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4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4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4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4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4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4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4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4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4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4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4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4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4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4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4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4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4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4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4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4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4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4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4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4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4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4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4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4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4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4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4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4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4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4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4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4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4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4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4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4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4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4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4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4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4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4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4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4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4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4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4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4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4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4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4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4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4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4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4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4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4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4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4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4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4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4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4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4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4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4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4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4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4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4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4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4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4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4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4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4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4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4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4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4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4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4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4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4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4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4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4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4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4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4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4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4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4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4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4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4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4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4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4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4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4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4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4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4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4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4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4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4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4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4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4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4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4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4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4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4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4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4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4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4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4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4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4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4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4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4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4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4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4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4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4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4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4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4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4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4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4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4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4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4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4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4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4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4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4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4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4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4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4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4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4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4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4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4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4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4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4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4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4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4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4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4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4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4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4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4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4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4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4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4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4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4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4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4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4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4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4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4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4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4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4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4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4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4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4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4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4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4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4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4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4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4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4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4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4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4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4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4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4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4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4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4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4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4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4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4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4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4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4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4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4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4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4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4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4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4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4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4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4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4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4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4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4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4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4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4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4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4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4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4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4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4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4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4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4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4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4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4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4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4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4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4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4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4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4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4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4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4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4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4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4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4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4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4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4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4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4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4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4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4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4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4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4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4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4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4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4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4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4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4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4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4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4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4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4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4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4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4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4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4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4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4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4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4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4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4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4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4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4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4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4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4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4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4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4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4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4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4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4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4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4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4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4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4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4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4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4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4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4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4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4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4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4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4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4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4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4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4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4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4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4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4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4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4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4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4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4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4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4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4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4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4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4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4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4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4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4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4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4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4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4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4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4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4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4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4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4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4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4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4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4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4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4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4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4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4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4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4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4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4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4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4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4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4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4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4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4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4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4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4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4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4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4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4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4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4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4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4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4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4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4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4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4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4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4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4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4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4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4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4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4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4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4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4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4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4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4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4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4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4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4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4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4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4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4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4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4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4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4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4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4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4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4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4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4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4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4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4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4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4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4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4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4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4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4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4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4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4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4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4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4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4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4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4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4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4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4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4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4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4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4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4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4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4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4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4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4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4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4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4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4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4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4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4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4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4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4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4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4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4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4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4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4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4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4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4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4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4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4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4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4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4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4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4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4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4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4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4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4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4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4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4">
      <c r="A4373" s="1"/>
    </row>
    <row r="4374" spans="1:37" x14ac:dyDescent="0.4">
      <c r="A4374" s="1"/>
    </row>
    <row r="4375" spans="1:37" x14ac:dyDescent="0.4">
      <c r="A4375" s="1"/>
    </row>
    <row r="4376" spans="1:37" x14ac:dyDescent="0.4">
      <c r="A4376" s="1"/>
    </row>
    <row r="4377" spans="1:37" x14ac:dyDescent="0.4">
      <c r="A4377" s="1"/>
    </row>
    <row r="4378" spans="1:37" x14ac:dyDescent="0.4">
      <c r="A4378" s="1"/>
    </row>
    <row r="4379" spans="1:37" x14ac:dyDescent="0.4">
      <c r="A4379" s="1"/>
    </row>
    <row r="4380" spans="1:37" x14ac:dyDescent="0.4">
      <c r="A4380" s="1"/>
    </row>
    <row r="4381" spans="1:37" x14ac:dyDescent="0.4">
      <c r="A4381" s="1"/>
    </row>
    <row r="4382" spans="1:37" x14ac:dyDescent="0.4">
      <c r="A4382" s="1"/>
    </row>
    <row r="4383" spans="1:37" x14ac:dyDescent="0.4">
      <c r="A4383" s="1"/>
    </row>
    <row r="4384" spans="1:37" x14ac:dyDescent="0.4">
      <c r="A4384" s="1"/>
    </row>
    <row r="4385" spans="1:1" x14ac:dyDescent="0.4">
      <c r="A4385" s="1"/>
    </row>
    <row r="4386" spans="1:1" x14ac:dyDescent="0.4">
      <c r="A4386" s="1"/>
    </row>
    <row r="4387" spans="1:1" x14ac:dyDescent="0.4">
      <c r="A4387" s="1"/>
    </row>
    <row r="4388" spans="1:1" x14ac:dyDescent="0.4">
      <c r="A4388" s="1"/>
    </row>
    <row r="4389" spans="1:1" x14ac:dyDescent="0.4">
      <c r="A4389" s="1"/>
    </row>
    <row r="4390" spans="1:1" x14ac:dyDescent="0.4">
      <c r="A4390" s="1"/>
    </row>
    <row r="4391" spans="1:1" x14ac:dyDescent="0.4">
      <c r="A4391" s="1"/>
    </row>
    <row r="4392" spans="1:1" x14ac:dyDescent="0.4">
      <c r="A4392" s="1"/>
    </row>
    <row r="4393" spans="1:1" x14ac:dyDescent="0.4">
      <c r="A4393" s="1"/>
    </row>
    <row r="4394" spans="1:1" x14ac:dyDescent="0.4">
      <c r="A4394" s="1"/>
    </row>
    <row r="4395" spans="1:1" x14ac:dyDescent="0.4">
      <c r="A4395" s="1"/>
    </row>
    <row r="4396" spans="1:1" x14ac:dyDescent="0.4">
      <c r="A4396" s="1"/>
    </row>
    <row r="4397" spans="1:1" x14ac:dyDescent="0.4">
      <c r="A4397" s="1"/>
    </row>
    <row r="4398" spans="1:1" x14ac:dyDescent="0.4">
      <c r="A4398" s="1"/>
    </row>
    <row r="4399" spans="1:1" x14ac:dyDescent="0.4">
      <c r="A4399" s="1"/>
    </row>
    <row r="4400" spans="1:1" x14ac:dyDescent="0.4">
      <c r="A4400" s="1"/>
    </row>
    <row r="4401" spans="1:1" x14ac:dyDescent="0.4">
      <c r="A4401" s="1"/>
    </row>
    <row r="4402" spans="1:1" x14ac:dyDescent="0.4">
      <c r="A4402" s="1"/>
    </row>
    <row r="4403" spans="1:1" x14ac:dyDescent="0.4">
      <c r="A4403" s="1"/>
    </row>
    <row r="4404" spans="1:1" x14ac:dyDescent="0.4">
      <c r="A4404" s="1"/>
    </row>
    <row r="4405" spans="1:1" x14ac:dyDescent="0.4">
      <c r="A4405" s="1"/>
    </row>
    <row r="4406" spans="1:1" x14ac:dyDescent="0.4">
      <c r="A4406" s="1"/>
    </row>
    <row r="4407" spans="1:1" x14ac:dyDescent="0.4">
      <c r="A4407" s="1"/>
    </row>
    <row r="4408" spans="1:1" x14ac:dyDescent="0.4">
      <c r="A4408" s="1"/>
    </row>
    <row r="4409" spans="1:1" x14ac:dyDescent="0.4">
      <c r="A4409" s="1"/>
    </row>
    <row r="4410" spans="1:1" x14ac:dyDescent="0.4">
      <c r="A4410" s="1"/>
    </row>
    <row r="4411" spans="1:1" x14ac:dyDescent="0.4">
      <c r="A4411" s="1"/>
    </row>
    <row r="4412" spans="1:1" x14ac:dyDescent="0.4">
      <c r="A4412" s="1"/>
    </row>
    <row r="4413" spans="1:1" x14ac:dyDescent="0.4">
      <c r="A4413" s="1"/>
    </row>
    <row r="4414" spans="1:1" x14ac:dyDescent="0.4">
      <c r="A4414" s="1"/>
    </row>
    <row r="4415" spans="1:1" x14ac:dyDescent="0.4">
      <c r="A4415" s="1"/>
    </row>
    <row r="4416" spans="1:1" x14ac:dyDescent="0.4">
      <c r="A4416" s="1"/>
    </row>
    <row r="4417" spans="1:1" x14ac:dyDescent="0.4">
      <c r="A4417" s="1"/>
    </row>
    <row r="4418" spans="1:1" x14ac:dyDescent="0.4">
      <c r="A4418" s="1"/>
    </row>
    <row r="4419" spans="1:1" x14ac:dyDescent="0.4">
      <c r="A4419" s="1"/>
    </row>
    <row r="4420" spans="1:1" x14ac:dyDescent="0.4">
      <c r="A4420" s="1"/>
    </row>
    <row r="4421" spans="1:1" x14ac:dyDescent="0.4">
      <c r="A4421" s="1"/>
    </row>
    <row r="4422" spans="1:1" x14ac:dyDescent="0.4">
      <c r="A4422" s="1"/>
    </row>
    <row r="4423" spans="1:1" x14ac:dyDescent="0.4">
      <c r="A4423" s="1"/>
    </row>
    <row r="4424" spans="1:1" x14ac:dyDescent="0.4">
      <c r="A4424" s="1"/>
    </row>
    <row r="4425" spans="1:1" x14ac:dyDescent="0.4">
      <c r="A4425" s="1"/>
    </row>
    <row r="4426" spans="1:1" x14ac:dyDescent="0.4">
      <c r="A4426" s="1"/>
    </row>
    <row r="4427" spans="1:1" x14ac:dyDescent="0.4">
      <c r="A4427" s="1"/>
    </row>
    <row r="4428" spans="1:1" x14ac:dyDescent="0.4">
      <c r="A4428" s="1"/>
    </row>
    <row r="4429" spans="1:1" x14ac:dyDescent="0.4">
      <c r="A4429" s="1"/>
    </row>
    <row r="4430" spans="1:1" x14ac:dyDescent="0.4">
      <c r="A4430" s="1"/>
    </row>
    <row r="4431" spans="1:1" x14ac:dyDescent="0.4">
      <c r="A4431" s="1"/>
    </row>
    <row r="4432" spans="1:1" x14ac:dyDescent="0.4">
      <c r="A4432" s="1"/>
    </row>
    <row r="4433" spans="1:1" x14ac:dyDescent="0.4">
      <c r="A4433" s="1"/>
    </row>
    <row r="4434" spans="1:1" x14ac:dyDescent="0.4">
      <c r="A4434" s="1"/>
    </row>
    <row r="4435" spans="1:1" x14ac:dyDescent="0.4">
      <c r="A4435" s="1"/>
    </row>
    <row r="4436" spans="1:1" x14ac:dyDescent="0.4">
      <c r="A4436" s="1"/>
    </row>
    <row r="4437" spans="1:1" x14ac:dyDescent="0.4">
      <c r="A4437" s="1"/>
    </row>
    <row r="4438" spans="1:1" x14ac:dyDescent="0.4">
      <c r="A4438" s="1"/>
    </row>
    <row r="4439" spans="1:1" x14ac:dyDescent="0.4">
      <c r="A4439" s="1"/>
    </row>
    <row r="4440" spans="1:1" x14ac:dyDescent="0.4">
      <c r="A4440" s="1"/>
    </row>
    <row r="4441" spans="1:1" x14ac:dyDescent="0.4">
      <c r="A4441" s="1"/>
    </row>
    <row r="4442" spans="1:1" x14ac:dyDescent="0.4">
      <c r="A4442" s="1"/>
    </row>
    <row r="4443" spans="1:1" x14ac:dyDescent="0.4">
      <c r="A4443" s="1"/>
    </row>
    <row r="4444" spans="1:1" x14ac:dyDescent="0.4">
      <c r="A4444" s="1"/>
    </row>
    <row r="4445" spans="1:1" x14ac:dyDescent="0.4">
      <c r="A4445" s="1"/>
    </row>
    <row r="4446" spans="1:1" x14ac:dyDescent="0.4">
      <c r="A4446" s="1"/>
    </row>
    <row r="4447" spans="1:1" x14ac:dyDescent="0.4">
      <c r="A4447" s="1"/>
    </row>
    <row r="4448" spans="1:1" x14ac:dyDescent="0.4">
      <c r="A4448" s="1"/>
    </row>
    <row r="4449" spans="1:1" x14ac:dyDescent="0.4">
      <c r="A4449" s="1"/>
    </row>
    <row r="4450" spans="1:1" x14ac:dyDescent="0.4">
      <c r="A4450" s="1"/>
    </row>
    <row r="4451" spans="1:1" x14ac:dyDescent="0.4">
      <c r="A4451" s="1"/>
    </row>
    <row r="4452" spans="1:1" x14ac:dyDescent="0.4">
      <c r="A4452" s="1"/>
    </row>
    <row r="4453" spans="1:1" x14ac:dyDescent="0.4">
      <c r="A4453" s="1"/>
    </row>
    <row r="4454" spans="1:1" x14ac:dyDescent="0.4">
      <c r="A4454" s="1"/>
    </row>
    <row r="4455" spans="1:1" x14ac:dyDescent="0.4">
      <c r="A4455" s="1"/>
    </row>
    <row r="4456" spans="1:1" x14ac:dyDescent="0.4">
      <c r="A4456" s="1"/>
    </row>
    <row r="4457" spans="1:1" x14ac:dyDescent="0.4">
      <c r="A4457" s="1"/>
    </row>
    <row r="4458" spans="1:1" x14ac:dyDescent="0.4">
      <c r="A4458" s="1"/>
    </row>
    <row r="4459" spans="1:1" x14ac:dyDescent="0.4">
      <c r="A4459" s="1"/>
    </row>
    <row r="4460" spans="1:1" x14ac:dyDescent="0.4">
      <c r="A4460" s="1"/>
    </row>
    <row r="4461" spans="1:1" x14ac:dyDescent="0.4">
      <c r="A4461" s="1"/>
    </row>
    <row r="4462" spans="1:1" x14ac:dyDescent="0.4">
      <c r="A4462" s="1"/>
    </row>
    <row r="4463" spans="1:1" x14ac:dyDescent="0.4">
      <c r="A4463" s="1"/>
    </row>
    <row r="4464" spans="1:1" x14ac:dyDescent="0.4">
      <c r="A4464" s="1"/>
    </row>
    <row r="4465" spans="1:1" x14ac:dyDescent="0.4">
      <c r="A4465" s="1"/>
    </row>
    <row r="4466" spans="1:1" x14ac:dyDescent="0.4">
      <c r="A4466" s="1"/>
    </row>
    <row r="4467" spans="1:1" x14ac:dyDescent="0.4">
      <c r="A4467" s="1"/>
    </row>
    <row r="4468" spans="1:1" x14ac:dyDescent="0.4">
      <c r="A4468" s="1"/>
    </row>
    <row r="4469" spans="1:1" x14ac:dyDescent="0.4">
      <c r="A4469" s="1"/>
    </row>
    <row r="4470" spans="1:1" x14ac:dyDescent="0.4">
      <c r="A4470" s="1"/>
    </row>
    <row r="4471" spans="1:1" x14ac:dyDescent="0.4">
      <c r="A4471" s="1"/>
    </row>
    <row r="4472" spans="1:1" x14ac:dyDescent="0.4">
      <c r="A4472" s="1"/>
    </row>
    <row r="4473" spans="1:1" x14ac:dyDescent="0.4">
      <c r="A4473" s="1"/>
    </row>
    <row r="4474" spans="1:1" x14ac:dyDescent="0.4">
      <c r="A4474" s="1"/>
    </row>
    <row r="4475" spans="1:1" x14ac:dyDescent="0.4">
      <c r="A4475" s="1"/>
    </row>
    <row r="4476" spans="1:1" x14ac:dyDescent="0.4">
      <c r="A4476" s="1"/>
    </row>
    <row r="4477" spans="1:1" x14ac:dyDescent="0.4">
      <c r="A4477" s="1"/>
    </row>
    <row r="4478" spans="1:1" x14ac:dyDescent="0.4">
      <c r="A4478" s="1"/>
    </row>
    <row r="4479" spans="1:1" x14ac:dyDescent="0.4">
      <c r="A4479" s="1"/>
    </row>
    <row r="4480" spans="1:1" x14ac:dyDescent="0.4">
      <c r="A4480" s="1"/>
    </row>
    <row r="4481" spans="1:1" x14ac:dyDescent="0.4">
      <c r="A4481" s="1"/>
    </row>
    <row r="4482" spans="1:1" x14ac:dyDescent="0.4">
      <c r="A4482" s="1"/>
    </row>
    <row r="4483" spans="1:1" x14ac:dyDescent="0.4">
      <c r="A4483" s="1"/>
    </row>
    <row r="4484" spans="1:1" x14ac:dyDescent="0.4">
      <c r="A4484" s="1"/>
    </row>
    <row r="4485" spans="1:1" x14ac:dyDescent="0.4">
      <c r="A4485" s="1"/>
    </row>
    <row r="4486" spans="1:1" x14ac:dyDescent="0.4">
      <c r="A4486" s="1"/>
    </row>
    <row r="4487" spans="1:1" x14ac:dyDescent="0.4">
      <c r="A4487" s="1"/>
    </row>
    <row r="4488" spans="1:1" x14ac:dyDescent="0.4">
      <c r="A4488" s="1"/>
    </row>
    <row r="4489" spans="1:1" x14ac:dyDescent="0.4">
      <c r="A4489" s="1"/>
    </row>
    <row r="4490" spans="1:1" x14ac:dyDescent="0.4">
      <c r="A4490" s="1"/>
    </row>
    <row r="4491" spans="1:1" x14ac:dyDescent="0.4">
      <c r="A4491" s="1"/>
    </row>
    <row r="4492" spans="1:1" x14ac:dyDescent="0.4">
      <c r="A4492" s="1"/>
    </row>
    <row r="4493" spans="1:1" x14ac:dyDescent="0.4">
      <c r="A4493" s="1"/>
    </row>
    <row r="4494" spans="1:1" x14ac:dyDescent="0.4">
      <c r="A4494" s="1"/>
    </row>
    <row r="4495" spans="1:1" x14ac:dyDescent="0.4">
      <c r="A4495" s="1"/>
    </row>
    <row r="4496" spans="1:1" x14ac:dyDescent="0.4">
      <c r="A4496" s="1"/>
    </row>
    <row r="4497" spans="1:1" x14ac:dyDescent="0.4">
      <c r="A4497" s="1"/>
    </row>
    <row r="4498" spans="1:1" x14ac:dyDescent="0.4">
      <c r="A4498" s="1"/>
    </row>
    <row r="4499" spans="1:1" x14ac:dyDescent="0.4">
      <c r="A4499" s="1"/>
    </row>
    <row r="4500" spans="1:1" x14ac:dyDescent="0.4">
      <c r="A4500" s="1"/>
    </row>
    <row r="4501" spans="1:1" x14ac:dyDescent="0.4">
      <c r="A4501" s="1"/>
    </row>
    <row r="4502" spans="1:1" x14ac:dyDescent="0.4">
      <c r="A4502" s="1"/>
    </row>
    <row r="4503" spans="1:1" x14ac:dyDescent="0.4">
      <c r="A4503" s="1"/>
    </row>
    <row r="4504" spans="1:1" x14ac:dyDescent="0.4">
      <c r="A4504" s="1"/>
    </row>
    <row r="4505" spans="1:1" x14ac:dyDescent="0.4">
      <c r="A4505" s="1"/>
    </row>
    <row r="4506" spans="1:1" x14ac:dyDescent="0.4">
      <c r="A4506" s="1"/>
    </row>
    <row r="4507" spans="1:1" x14ac:dyDescent="0.4">
      <c r="A4507" s="1"/>
    </row>
    <row r="4508" spans="1:1" x14ac:dyDescent="0.4">
      <c r="A4508" s="1"/>
    </row>
    <row r="4509" spans="1:1" x14ac:dyDescent="0.4">
      <c r="A4509" s="1"/>
    </row>
    <row r="4510" spans="1:1" x14ac:dyDescent="0.4">
      <c r="A4510" s="1"/>
    </row>
    <row r="4511" spans="1:1" x14ac:dyDescent="0.4">
      <c r="A4511" s="1"/>
    </row>
    <row r="4512" spans="1:1" x14ac:dyDescent="0.4">
      <c r="A4512" s="1"/>
    </row>
    <row r="4513" spans="1:1" x14ac:dyDescent="0.4">
      <c r="A4513" s="1"/>
    </row>
    <row r="4514" spans="1:1" x14ac:dyDescent="0.4">
      <c r="A4514" s="1"/>
    </row>
    <row r="4515" spans="1:1" x14ac:dyDescent="0.4">
      <c r="A4515" s="1"/>
    </row>
    <row r="4516" spans="1:1" x14ac:dyDescent="0.4">
      <c r="A4516" s="1"/>
    </row>
    <row r="4517" spans="1:1" x14ac:dyDescent="0.4">
      <c r="A4517" s="1"/>
    </row>
    <row r="4518" spans="1:1" x14ac:dyDescent="0.4">
      <c r="A4518" s="1"/>
    </row>
    <row r="4519" spans="1:1" x14ac:dyDescent="0.4">
      <c r="A4519" s="1"/>
    </row>
    <row r="4520" spans="1:1" x14ac:dyDescent="0.4">
      <c r="A4520" s="1"/>
    </row>
    <row r="4521" spans="1:1" x14ac:dyDescent="0.4">
      <c r="A4521" s="1"/>
    </row>
    <row r="4522" spans="1:1" x14ac:dyDescent="0.4">
      <c r="A4522" s="1"/>
    </row>
    <row r="4523" spans="1:1" x14ac:dyDescent="0.4">
      <c r="A4523" s="1"/>
    </row>
    <row r="4524" spans="1:1" x14ac:dyDescent="0.4">
      <c r="A4524" s="1"/>
    </row>
    <row r="4525" spans="1:1" x14ac:dyDescent="0.4">
      <c r="A4525" s="1"/>
    </row>
    <row r="4526" spans="1:1" x14ac:dyDescent="0.4">
      <c r="A4526" s="1"/>
    </row>
    <row r="4527" spans="1:1" x14ac:dyDescent="0.4">
      <c r="A4527" s="1"/>
    </row>
    <row r="4528" spans="1:1" x14ac:dyDescent="0.4">
      <c r="A4528" s="1"/>
    </row>
    <row r="4529" spans="1:1" x14ac:dyDescent="0.4">
      <c r="A4529" s="1"/>
    </row>
    <row r="4530" spans="1:1" x14ac:dyDescent="0.4">
      <c r="A4530" s="1"/>
    </row>
    <row r="4531" spans="1:1" x14ac:dyDescent="0.4">
      <c r="A4531" s="1"/>
    </row>
    <row r="4532" spans="1:1" x14ac:dyDescent="0.4">
      <c r="A4532" s="1"/>
    </row>
    <row r="4533" spans="1:1" x14ac:dyDescent="0.4">
      <c r="A4533" s="1"/>
    </row>
    <row r="4534" spans="1:1" x14ac:dyDescent="0.4">
      <c r="A4534" s="1"/>
    </row>
    <row r="4535" spans="1:1" x14ac:dyDescent="0.4">
      <c r="A4535" s="1"/>
    </row>
    <row r="4536" spans="1:1" x14ac:dyDescent="0.4">
      <c r="A4536" s="1"/>
    </row>
    <row r="4537" spans="1:1" x14ac:dyDescent="0.4">
      <c r="A4537" s="1"/>
    </row>
    <row r="4538" spans="1:1" x14ac:dyDescent="0.4">
      <c r="A4538" s="1"/>
    </row>
    <row r="4539" spans="1:1" x14ac:dyDescent="0.4">
      <c r="A4539" s="1"/>
    </row>
    <row r="4540" spans="1:1" x14ac:dyDescent="0.4">
      <c r="A4540" s="1"/>
    </row>
    <row r="4541" spans="1:1" x14ac:dyDescent="0.4">
      <c r="A4541" s="1"/>
    </row>
    <row r="4542" spans="1:1" x14ac:dyDescent="0.4">
      <c r="A4542" s="1"/>
    </row>
    <row r="4543" spans="1:1" x14ac:dyDescent="0.4">
      <c r="A4543" s="1"/>
    </row>
    <row r="4544" spans="1:1" x14ac:dyDescent="0.4">
      <c r="A4544" s="1"/>
    </row>
    <row r="4545" spans="1:1" x14ac:dyDescent="0.4">
      <c r="A4545" s="1"/>
    </row>
    <row r="4546" spans="1:1" x14ac:dyDescent="0.4">
      <c r="A4546" s="1"/>
    </row>
    <row r="4547" spans="1:1" x14ac:dyDescent="0.4">
      <c r="A4547" s="1"/>
    </row>
    <row r="4548" spans="1:1" x14ac:dyDescent="0.4">
      <c r="A4548" s="1"/>
    </row>
    <row r="4549" spans="1:1" x14ac:dyDescent="0.4">
      <c r="A4549" s="1"/>
    </row>
    <row r="4550" spans="1:1" x14ac:dyDescent="0.4">
      <c r="A4550" s="1"/>
    </row>
    <row r="4551" spans="1:1" x14ac:dyDescent="0.4">
      <c r="A4551" s="1"/>
    </row>
    <row r="4552" spans="1:1" x14ac:dyDescent="0.4">
      <c r="A4552" s="1"/>
    </row>
    <row r="4553" spans="1:1" x14ac:dyDescent="0.4">
      <c r="A4553" s="1"/>
    </row>
    <row r="4554" spans="1:1" x14ac:dyDescent="0.4">
      <c r="A4554" s="1"/>
    </row>
    <row r="4555" spans="1:1" x14ac:dyDescent="0.4">
      <c r="A4555" s="1"/>
    </row>
    <row r="4556" spans="1:1" x14ac:dyDescent="0.4">
      <c r="A4556" s="1"/>
    </row>
    <row r="4557" spans="1:1" x14ac:dyDescent="0.4">
      <c r="A4557" s="1"/>
    </row>
    <row r="4558" spans="1:1" x14ac:dyDescent="0.4">
      <c r="A4558" s="1"/>
    </row>
    <row r="4559" spans="1:1" x14ac:dyDescent="0.4">
      <c r="A4559" s="1"/>
    </row>
    <row r="4560" spans="1:1" x14ac:dyDescent="0.4">
      <c r="A4560" s="1"/>
    </row>
    <row r="4561" spans="1:1" x14ac:dyDescent="0.4">
      <c r="A4561" s="1"/>
    </row>
    <row r="4562" spans="1:1" x14ac:dyDescent="0.4">
      <c r="A4562" s="1"/>
    </row>
    <row r="4563" spans="1:1" x14ac:dyDescent="0.4">
      <c r="A4563" s="1"/>
    </row>
    <row r="4564" spans="1:1" x14ac:dyDescent="0.4">
      <c r="A4564" s="1"/>
    </row>
    <row r="4565" spans="1:1" x14ac:dyDescent="0.4">
      <c r="A4565" s="1"/>
    </row>
    <row r="4566" spans="1:1" x14ac:dyDescent="0.4">
      <c r="A4566" s="1"/>
    </row>
    <row r="4567" spans="1:1" x14ac:dyDescent="0.4">
      <c r="A4567" s="1"/>
    </row>
    <row r="4568" spans="1:1" x14ac:dyDescent="0.4">
      <c r="A4568" s="1"/>
    </row>
    <row r="4569" spans="1:1" x14ac:dyDescent="0.4">
      <c r="A4569" s="1"/>
    </row>
    <row r="4570" spans="1:1" x14ac:dyDescent="0.4">
      <c r="A4570" s="1"/>
    </row>
    <row r="4571" spans="1:1" x14ac:dyDescent="0.4">
      <c r="A4571" s="1"/>
    </row>
    <row r="4572" spans="1:1" x14ac:dyDescent="0.4">
      <c r="A4572" s="1"/>
    </row>
    <row r="4573" spans="1:1" x14ac:dyDescent="0.4">
      <c r="A4573" s="1"/>
    </row>
    <row r="4574" spans="1:1" x14ac:dyDescent="0.4">
      <c r="A4574" s="1"/>
    </row>
    <row r="4575" spans="1:1" x14ac:dyDescent="0.4">
      <c r="A4575" s="1"/>
    </row>
    <row r="4576" spans="1:1" x14ac:dyDescent="0.4">
      <c r="A4576" s="1"/>
    </row>
    <row r="4577" spans="1:1" x14ac:dyDescent="0.4">
      <c r="A4577" s="1"/>
    </row>
    <row r="4578" spans="1:1" x14ac:dyDescent="0.4">
      <c r="A4578" s="1"/>
    </row>
    <row r="4579" spans="1:1" x14ac:dyDescent="0.4">
      <c r="A4579" s="1"/>
    </row>
    <row r="4580" spans="1:1" x14ac:dyDescent="0.4">
      <c r="A4580" s="1"/>
    </row>
    <row r="4581" spans="1:1" x14ac:dyDescent="0.4">
      <c r="A4581" s="1"/>
    </row>
    <row r="4582" spans="1:1" x14ac:dyDescent="0.4">
      <c r="A4582" s="1"/>
    </row>
    <row r="4583" spans="1:1" x14ac:dyDescent="0.4">
      <c r="A4583" s="1"/>
    </row>
    <row r="4584" spans="1:1" x14ac:dyDescent="0.4">
      <c r="A4584" s="1"/>
    </row>
    <row r="4585" spans="1:1" x14ac:dyDescent="0.4">
      <c r="A4585" s="1"/>
    </row>
    <row r="4586" spans="1:1" x14ac:dyDescent="0.4">
      <c r="A4586" s="1"/>
    </row>
    <row r="4587" spans="1:1" x14ac:dyDescent="0.4">
      <c r="A4587" s="1"/>
    </row>
    <row r="4588" spans="1:1" x14ac:dyDescent="0.4">
      <c r="A4588" s="1"/>
    </row>
    <row r="4589" spans="1:1" x14ac:dyDescent="0.4">
      <c r="A4589" s="1"/>
    </row>
    <row r="4590" spans="1:1" x14ac:dyDescent="0.4">
      <c r="A4590" s="1"/>
    </row>
    <row r="4591" spans="1:1" x14ac:dyDescent="0.4">
      <c r="A4591" s="1"/>
    </row>
    <row r="4592" spans="1:1" x14ac:dyDescent="0.4">
      <c r="A4592" s="1"/>
    </row>
    <row r="4593" spans="1:1" x14ac:dyDescent="0.4">
      <c r="A4593" s="1"/>
    </row>
    <row r="4594" spans="1:1" x14ac:dyDescent="0.4">
      <c r="A4594" s="1"/>
    </row>
    <row r="4595" spans="1:1" x14ac:dyDescent="0.4">
      <c r="A4595" s="1"/>
    </row>
    <row r="4596" spans="1:1" x14ac:dyDescent="0.4">
      <c r="A4596" s="1"/>
    </row>
    <row r="4597" spans="1:1" x14ac:dyDescent="0.4">
      <c r="A4597" s="1"/>
    </row>
    <row r="4598" spans="1:1" x14ac:dyDescent="0.4">
      <c r="A4598" s="1"/>
    </row>
    <row r="4599" spans="1:1" x14ac:dyDescent="0.4">
      <c r="A4599" s="1"/>
    </row>
    <row r="4600" spans="1:1" x14ac:dyDescent="0.4">
      <c r="A4600" s="1"/>
    </row>
    <row r="4601" spans="1:1" x14ac:dyDescent="0.4">
      <c r="A4601" s="1"/>
    </row>
    <row r="4602" spans="1:1" x14ac:dyDescent="0.4">
      <c r="A4602" s="1"/>
    </row>
    <row r="4603" spans="1:1" x14ac:dyDescent="0.4">
      <c r="A4603" s="1"/>
    </row>
    <row r="4604" spans="1:1" x14ac:dyDescent="0.4">
      <c r="A4604" s="1"/>
    </row>
    <row r="4605" spans="1:1" x14ac:dyDescent="0.4">
      <c r="A4605" s="1"/>
    </row>
    <row r="4606" spans="1:1" x14ac:dyDescent="0.4">
      <c r="A4606" s="1"/>
    </row>
    <row r="4607" spans="1:1" x14ac:dyDescent="0.4">
      <c r="A4607" s="1"/>
    </row>
    <row r="4608" spans="1:1" x14ac:dyDescent="0.4">
      <c r="A4608" s="1"/>
    </row>
    <row r="4609" spans="1:1" x14ac:dyDescent="0.4">
      <c r="A4609" s="1"/>
    </row>
    <row r="4610" spans="1:1" x14ac:dyDescent="0.4">
      <c r="A4610" s="1"/>
    </row>
    <row r="4611" spans="1:1" x14ac:dyDescent="0.4">
      <c r="A4611" s="1"/>
    </row>
    <row r="4612" spans="1:1" x14ac:dyDescent="0.4">
      <c r="A4612" s="1"/>
    </row>
    <row r="4613" spans="1:1" x14ac:dyDescent="0.4">
      <c r="A4613" s="1"/>
    </row>
    <row r="4614" spans="1:1" x14ac:dyDescent="0.4">
      <c r="A4614" s="1"/>
    </row>
    <row r="4615" spans="1:1" x14ac:dyDescent="0.4">
      <c r="A4615" s="1"/>
    </row>
    <row r="4616" spans="1:1" x14ac:dyDescent="0.4">
      <c r="A4616" s="1"/>
    </row>
    <row r="4617" spans="1:1" x14ac:dyDescent="0.4">
      <c r="A4617" s="1"/>
    </row>
    <row r="4618" spans="1:1" x14ac:dyDescent="0.4">
      <c r="A4618" s="1"/>
    </row>
    <row r="4619" spans="1:1" x14ac:dyDescent="0.4">
      <c r="A4619" s="1"/>
    </row>
    <row r="4620" spans="1:1" x14ac:dyDescent="0.4">
      <c r="A4620" s="1"/>
    </row>
    <row r="4621" spans="1:1" x14ac:dyDescent="0.4">
      <c r="A4621" s="1"/>
    </row>
    <row r="4622" spans="1:1" x14ac:dyDescent="0.4">
      <c r="A4622" s="1"/>
    </row>
    <row r="4623" spans="1:1" x14ac:dyDescent="0.4">
      <c r="A4623" s="1"/>
    </row>
    <row r="4624" spans="1:1" x14ac:dyDescent="0.4">
      <c r="A4624" s="1"/>
    </row>
    <row r="4625" spans="1:1" x14ac:dyDescent="0.4">
      <c r="A4625" s="1"/>
    </row>
    <row r="4626" spans="1:1" x14ac:dyDescent="0.4">
      <c r="A4626" s="1"/>
    </row>
    <row r="4627" spans="1:1" x14ac:dyDescent="0.4">
      <c r="A4627" s="1"/>
    </row>
    <row r="4628" spans="1:1" x14ac:dyDescent="0.4">
      <c r="A4628" s="1"/>
    </row>
    <row r="4629" spans="1:1" x14ac:dyDescent="0.4">
      <c r="A4629" s="1"/>
    </row>
    <row r="4630" spans="1:1" x14ac:dyDescent="0.4">
      <c r="A4630" s="1"/>
    </row>
    <row r="4631" spans="1:1" x14ac:dyDescent="0.4">
      <c r="A4631" s="1"/>
    </row>
    <row r="4632" spans="1:1" x14ac:dyDescent="0.4">
      <c r="A4632" s="1"/>
    </row>
    <row r="4633" spans="1:1" x14ac:dyDescent="0.4">
      <c r="A4633" s="1"/>
    </row>
    <row r="4634" spans="1:1" x14ac:dyDescent="0.4">
      <c r="A4634" s="1"/>
    </row>
    <row r="4635" spans="1:1" x14ac:dyDescent="0.4">
      <c r="A4635" s="1"/>
    </row>
    <row r="4636" spans="1:1" x14ac:dyDescent="0.4">
      <c r="A4636" s="1"/>
    </row>
    <row r="4637" spans="1:1" x14ac:dyDescent="0.4">
      <c r="A4637" s="1"/>
    </row>
    <row r="4638" spans="1:1" x14ac:dyDescent="0.4">
      <c r="A4638" s="1"/>
    </row>
    <row r="4639" spans="1:1" x14ac:dyDescent="0.4">
      <c r="A4639" s="1"/>
    </row>
    <row r="4640" spans="1:1" x14ac:dyDescent="0.4">
      <c r="A4640" s="1"/>
    </row>
    <row r="4641" spans="1:1" x14ac:dyDescent="0.4">
      <c r="A4641" s="1"/>
    </row>
    <row r="4642" spans="1:1" x14ac:dyDescent="0.4">
      <c r="A4642" s="1"/>
    </row>
    <row r="4643" spans="1:1" x14ac:dyDescent="0.4">
      <c r="A4643" s="1"/>
    </row>
    <row r="4644" spans="1:1" x14ac:dyDescent="0.4">
      <c r="A4644" s="1"/>
    </row>
    <row r="4645" spans="1:1" x14ac:dyDescent="0.4">
      <c r="A4645" s="1"/>
    </row>
    <row r="4646" spans="1:1" x14ac:dyDescent="0.4">
      <c r="A4646" s="1"/>
    </row>
    <row r="4647" spans="1:1" x14ac:dyDescent="0.4">
      <c r="A4647" s="1"/>
    </row>
    <row r="4648" spans="1:1" x14ac:dyDescent="0.4">
      <c r="A4648" s="1"/>
    </row>
    <row r="4649" spans="1:1" x14ac:dyDescent="0.4">
      <c r="A4649" s="1"/>
    </row>
    <row r="4650" spans="1:1" x14ac:dyDescent="0.4">
      <c r="A4650" s="1"/>
    </row>
    <row r="4651" spans="1:1" x14ac:dyDescent="0.4">
      <c r="A4651" s="1"/>
    </row>
    <row r="4652" spans="1:1" x14ac:dyDescent="0.4">
      <c r="A4652" s="1"/>
    </row>
    <row r="4653" spans="1:1" x14ac:dyDescent="0.4">
      <c r="A4653" s="1"/>
    </row>
    <row r="4654" spans="1:1" x14ac:dyDescent="0.4">
      <c r="A4654" s="1"/>
    </row>
    <row r="4655" spans="1:1" x14ac:dyDescent="0.4">
      <c r="A4655" s="1"/>
    </row>
    <row r="4656" spans="1:1" x14ac:dyDescent="0.4">
      <c r="A4656" s="1"/>
    </row>
    <row r="4657" spans="1:1" x14ac:dyDescent="0.4">
      <c r="A4657" s="1"/>
    </row>
    <row r="4658" spans="1:1" x14ac:dyDescent="0.4">
      <c r="A4658" s="1"/>
    </row>
    <row r="4659" spans="1:1" x14ac:dyDescent="0.4">
      <c r="A4659" s="1"/>
    </row>
    <row r="4660" spans="1:1" x14ac:dyDescent="0.4">
      <c r="A4660" s="1"/>
    </row>
    <row r="4661" spans="1:1" x14ac:dyDescent="0.4">
      <c r="A4661" s="1"/>
    </row>
    <row r="4662" spans="1:1" x14ac:dyDescent="0.4">
      <c r="A4662" s="1"/>
    </row>
    <row r="4663" spans="1:1" x14ac:dyDescent="0.4">
      <c r="A4663" s="1"/>
    </row>
    <row r="4664" spans="1:1" x14ac:dyDescent="0.4">
      <c r="A4664" s="1"/>
    </row>
    <row r="4665" spans="1:1" x14ac:dyDescent="0.4">
      <c r="A4665" s="1"/>
    </row>
    <row r="4666" spans="1:1" x14ac:dyDescent="0.4">
      <c r="A4666" s="1"/>
    </row>
    <row r="4667" spans="1:1" x14ac:dyDescent="0.4">
      <c r="A4667" s="1"/>
    </row>
    <row r="4668" spans="1:1" x14ac:dyDescent="0.4">
      <c r="A4668" s="1"/>
    </row>
    <row r="4669" spans="1:1" x14ac:dyDescent="0.4">
      <c r="A4669" s="1"/>
    </row>
    <row r="4670" spans="1:1" x14ac:dyDescent="0.4">
      <c r="A4670" s="1"/>
    </row>
    <row r="4671" spans="1:1" x14ac:dyDescent="0.4">
      <c r="A4671" s="1"/>
    </row>
    <row r="4672" spans="1:1" x14ac:dyDescent="0.4">
      <c r="A4672" s="1"/>
    </row>
    <row r="4673" spans="1:1" x14ac:dyDescent="0.4">
      <c r="A4673" s="1"/>
    </row>
    <row r="4674" spans="1:1" x14ac:dyDescent="0.4">
      <c r="A4674" s="1"/>
    </row>
    <row r="4675" spans="1:1" x14ac:dyDescent="0.4">
      <c r="A4675" s="1"/>
    </row>
    <row r="4676" spans="1:1" x14ac:dyDescent="0.4">
      <c r="A4676" s="1"/>
    </row>
    <row r="4677" spans="1:1" x14ac:dyDescent="0.4">
      <c r="A4677" s="1"/>
    </row>
    <row r="4678" spans="1:1" x14ac:dyDescent="0.4">
      <c r="A4678" s="1"/>
    </row>
    <row r="4679" spans="1:1" x14ac:dyDescent="0.4">
      <c r="A4679" s="1"/>
    </row>
    <row r="4680" spans="1:1" x14ac:dyDescent="0.4">
      <c r="A4680" s="1"/>
    </row>
    <row r="4681" spans="1:1" x14ac:dyDescent="0.4">
      <c r="A4681" s="1"/>
    </row>
    <row r="4682" spans="1:1" x14ac:dyDescent="0.4">
      <c r="A4682" s="1"/>
    </row>
    <row r="4683" spans="1:1" x14ac:dyDescent="0.4">
      <c r="A4683" s="1"/>
    </row>
    <row r="4684" spans="1:1" x14ac:dyDescent="0.4">
      <c r="A4684" s="1"/>
    </row>
    <row r="4685" spans="1:1" x14ac:dyDescent="0.4">
      <c r="A4685" s="1"/>
    </row>
    <row r="4686" spans="1:1" x14ac:dyDescent="0.4">
      <c r="A4686" s="1"/>
    </row>
    <row r="4687" spans="1:1" x14ac:dyDescent="0.4">
      <c r="A4687" s="1"/>
    </row>
    <row r="4688" spans="1:1" x14ac:dyDescent="0.4">
      <c r="A4688" s="1"/>
    </row>
    <row r="4689" spans="1:1" x14ac:dyDescent="0.4">
      <c r="A4689" s="1"/>
    </row>
    <row r="4690" spans="1:1" x14ac:dyDescent="0.4">
      <c r="A4690" s="1"/>
    </row>
    <row r="4691" spans="1:1" x14ac:dyDescent="0.4">
      <c r="A4691" s="1"/>
    </row>
    <row r="4692" spans="1:1" x14ac:dyDescent="0.4">
      <c r="A4692" s="1"/>
    </row>
    <row r="4693" spans="1:1" x14ac:dyDescent="0.4">
      <c r="A4693" s="1"/>
    </row>
    <row r="4694" spans="1:1" x14ac:dyDescent="0.4">
      <c r="A4694" s="1"/>
    </row>
    <row r="4695" spans="1:1" x14ac:dyDescent="0.4">
      <c r="A4695" s="1"/>
    </row>
    <row r="4696" spans="1:1" x14ac:dyDescent="0.4">
      <c r="A4696" s="1"/>
    </row>
    <row r="4697" spans="1:1" x14ac:dyDescent="0.4">
      <c r="A4697" s="1"/>
    </row>
    <row r="4698" spans="1:1" x14ac:dyDescent="0.4">
      <c r="A4698" s="1"/>
    </row>
    <row r="4699" spans="1:1" x14ac:dyDescent="0.4">
      <c r="A4699" s="1"/>
    </row>
    <row r="4700" spans="1:1" x14ac:dyDescent="0.4">
      <c r="A4700" s="1"/>
    </row>
    <row r="4701" spans="1:1" x14ac:dyDescent="0.4">
      <c r="A4701" s="1"/>
    </row>
    <row r="4702" spans="1:1" x14ac:dyDescent="0.4">
      <c r="A4702" s="1"/>
    </row>
    <row r="4703" spans="1:1" x14ac:dyDescent="0.4">
      <c r="A4703" s="1"/>
    </row>
    <row r="4704" spans="1:1" x14ac:dyDescent="0.4">
      <c r="A4704" s="1"/>
    </row>
    <row r="4705" spans="1:1" x14ac:dyDescent="0.4">
      <c r="A4705" s="1"/>
    </row>
    <row r="4706" spans="1:1" x14ac:dyDescent="0.4">
      <c r="A4706" s="1"/>
    </row>
    <row r="4707" spans="1:1" x14ac:dyDescent="0.4">
      <c r="A4707" s="1"/>
    </row>
    <row r="4708" spans="1:1" x14ac:dyDescent="0.4">
      <c r="A4708" s="1"/>
    </row>
    <row r="4709" spans="1:1" x14ac:dyDescent="0.4">
      <c r="A4709" s="1"/>
    </row>
    <row r="4710" spans="1:1" x14ac:dyDescent="0.4">
      <c r="A4710" s="1"/>
    </row>
    <row r="4711" spans="1:1" x14ac:dyDescent="0.4">
      <c r="A4711" s="1"/>
    </row>
    <row r="4712" spans="1:1" x14ac:dyDescent="0.4">
      <c r="A4712" s="1"/>
    </row>
    <row r="4713" spans="1:1" x14ac:dyDescent="0.4">
      <c r="A4713" s="1"/>
    </row>
    <row r="4714" spans="1:1" x14ac:dyDescent="0.4">
      <c r="A4714" s="1"/>
    </row>
    <row r="4715" spans="1:1" x14ac:dyDescent="0.4">
      <c r="A4715" s="1"/>
    </row>
    <row r="4716" spans="1:1" x14ac:dyDescent="0.4">
      <c r="A4716" s="1"/>
    </row>
    <row r="4717" spans="1:1" x14ac:dyDescent="0.4">
      <c r="A4717" s="1"/>
    </row>
    <row r="4718" spans="1:1" x14ac:dyDescent="0.4">
      <c r="A4718" s="1"/>
    </row>
    <row r="4719" spans="1:1" x14ac:dyDescent="0.4">
      <c r="A4719" s="1"/>
    </row>
    <row r="4720" spans="1:1" x14ac:dyDescent="0.4">
      <c r="A4720" s="1"/>
    </row>
    <row r="4721" spans="1:1" x14ac:dyDescent="0.4">
      <c r="A4721" s="1"/>
    </row>
    <row r="4722" spans="1:1" x14ac:dyDescent="0.4">
      <c r="A4722" s="1"/>
    </row>
    <row r="4723" spans="1:1" x14ac:dyDescent="0.4">
      <c r="A4723" s="1"/>
    </row>
    <row r="4724" spans="1:1" x14ac:dyDescent="0.4">
      <c r="A4724" s="1"/>
    </row>
    <row r="4725" spans="1:1" x14ac:dyDescent="0.4">
      <c r="A4725" s="1"/>
    </row>
    <row r="4726" spans="1:1" x14ac:dyDescent="0.4">
      <c r="A4726" s="1"/>
    </row>
    <row r="4727" spans="1:1" x14ac:dyDescent="0.4">
      <c r="A4727" s="1"/>
    </row>
    <row r="4728" spans="1:1" x14ac:dyDescent="0.4">
      <c r="A4728" s="1"/>
    </row>
    <row r="4729" spans="1:1" x14ac:dyDescent="0.4">
      <c r="A4729" s="1"/>
    </row>
    <row r="4730" spans="1:1" x14ac:dyDescent="0.4">
      <c r="A4730" s="1"/>
    </row>
    <row r="4731" spans="1:1" x14ac:dyDescent="0.4">
      <c r="A4731" s="1"/>
    </row>
    <row r="4732" spans="1:1" x14ac:dyDescent="0.4">
      <c r="A4732" s="1"/>
    </row>
    <row r="4733" spans="1:1" x14ac:dyDescent="0.4">
      <c r="A4733" s="1"/>
    </row>
    <row r="4734" spans="1:1" x14ac:dyDescent="0.4">
      <c r="A4734" s="1"/>
    </row>
    <row r="4735" spans="1:1" x14ac:dyDescent="0.4">
      <c r="A4735" s="1"/>
    </row>
    <row r="4736" spans="1:1" x14ac:dyDescent="0.4">
      <c r="A4736" s="1"/>
    </row>
    <row r="4737" spans="1:1" x14ac:dyDescent="0.4">
      <c r="A4737" s="1"/>
    </row>
    <row r="4738" spans="1:1" x14ac:dyDescent="0.4">
      <c r="A4738" s="1"/>
    </row>
    <row r="4739" spans="1:1" x14ac:dyDescent="0.4">
      <c r="A4739" s="1"/>
    </row>
    <row r="4740" spans="1:1" x14ac:dyDescent="0.4">
      <c r="A4740" s="1"/>
    </row>
    <row r="4741" spans="1:1" x14ac:dyDescent="0.4">
      <c r="A4741" s="1"/>
    </row>
    <row r="4742" spans="1:1" x14ac:dyDescent="0.4">
      <c r="A4742" s="1"/>
    </row>
    <row r="4743" spans="1:1" x14ac:dyDescent="0.4">
      <c r="A4743" s="1"/>
    </row>
    <row r="4744" spans="1:1" x14ac:dyDescent="0.4">
      <c r="A4744" s="1"/>
    </row>
    <row r="4745" spans="1:1" x14ac:dyDescent="0.4">
      <c r="A4745" s="1"/>
    </row>
    <row r="4746" spans="1:1" x14ac:dyDescent="0.4">
      <c r="A4746" s="1"/>
    </row>
    <row r="4747" spans="1:1" x14ac:dyDescent="0.4">
      <c r="A4747" s="1"/>
    </row>
    <row r="4748" spans="1:1" x14ac:dyDescent="0.4">
      <c r="A4748" s="1"/>
    </row>
    <row r="4749" spans="1:1" x14ac:dyDescent="0.4">
      <c r="A4749" s="1"/>
    </row>
    <row r="4750" spans="1:1" x14ac:dyDescent="0.4">
      <c r="A4750" s="1"/>
    </row>
    <row r="4751" spans="1:1" x14ac:dyDescent="0.4">
      <c r="A4751" s="1"/>
    </row>
    <row r="4752" spans="1:1" x14ac:dyDescent="0.4">
      <c r="A4752" s="1"/>
    </row>
    <row r="4753" spans="1:1" x14ac:dyDescent="0.4">
      <c r="A4753" s="1"/>
    </row>
    <row r="4754" spans="1:1" x14ac:dyDescent="0.4">
      <c r="A4754" s="1"/>
    </row>
    <row r="4755" spans="1:1" x14ac:dyDescent="0.4">
      <c r="A4755" s="1"/>
    </row>
    <row r="4756" spans="1:1" x14ac:dyDescent="0.4">
      <c r="A4756" s="1"/>
    </row>
    <row r="4757" spans="1:1" x14ac:dyDescent="0.4">
      <c r="A4757" s="1"/>
    </row>
    <row r="4758" spans="1:1" x14ac:dyDescent="0.4">
      <c r="A4758" s="1"/>
    </row>
    <row r="4759" spans="1:1" x14ac:dyDescent="0.4">
      <c r="A4759" s="1"/>
    </row>
    <row r="4760" spans="1:1" x14ac:dyDescent="0.4">
      <c r="A4760" s="1"/>
    </row>
    <row r="4761" spans="1:1" x14ac:dyDescent="0.4">
      <c r="A4761" s="1"/>
    </row>
    <row r="4762" spans="1:1" x14ac:dyDescent="0.4">
      <c r="A4762" s="1"/>
    </row>
    <row r="4763" spans="1:1" x14ac:dyDescent="0.4">
      <c r="A4763" s="1"/>
    </row>
    <row r="4764" spans="1:1" x14ac:dyDescent="0.4">
      <c r="A4764" s="1"/>
    </row>
    <row r="4765" spans="1:1" x14ac:dyDescent="0.4">
      <c r="A4765" s="1"/>
    </row>
    <row r="4766" spans="1:1" x14ac:dyDescent="0.4">
      <c r="A4766" s="1"/>
    </row>
    <row r="4767" spans="1:1" x14ac:dyDescent="0.4">
      <c r="A4767" s="1"/>
    </row>
    <row r="4768" spans="1:1" x14ac:dyDescent="0.4">
      <c r="A4768" s="1"/>
    </row>
    <row r="4769" spans="1:1" x14ac:dyDescent="0.4">
      <c r="A4769" s="1"/>
    </row>
    <row r="4770" spans="1:1" x14ac:dyDescent="0.4">
      <c r="A4770" s="1"/>
    </row>
    <row r="4771" spans="1:1" x14ac:dyDescent="0.4">
      <c r="A4771" s="1"/>
    </row>
    <row r="4772" spans="1:1" x14ac:dyDescent="0.4">
      <c r="A4772" s="1"/>
    </row>
    <row r="4773" spans="1:1" x14ac:dyDescent="0.4">
      <c r="A4773" s="1"/>
    </row>
    <row r="4774" spans="1:1" x14ac:dyDescent="0.4">
      <c r="A4774" s="1"/>
    </row>
    <row r="4775" spans="1:1" x14ac:dyDescent="0.4">
      <c r="A4775" s="1"/>
    </row>
    <row r="4776" spans="1:1" x14ac:dyDescent="0.4">
      <c r="A4776" s="1"/>
    </row>
    <row r="4777" spans="1:1" x14ac:dyDescent="0.4">
      <c r="A4777" s="1"/>
    </row>
    <row r="4778" spans="1:1" x14ac:dyDescent="0.4">
      <c r="A4778" s="1"/>
    </row>
    <row r="4779" spans="1:1" x14ac:dyDescent="0.4">
      <c r="A4779" s="1"/>
    </row>
    <row r="4780" spans="1:1" x14ac:dyDescent="0.4">
      <c r="A4780" s="1"/>
    </row>
    <row r="4781" spans="1:1" x14ac:dyDescent="0.4">
      <c r="A4781" s="1"/>
    </row>
    <row r="4782" spans="1:1" x14ac:dyDescent="0.4">
      <c r="A4782" s="1"/>
    </row>
    <row r="4783" spans="1:1" x14ac:dyDescent="0.4">
      <c r="A4783" s="1"/>
    </row>
    <row r="4784" spans="1:1" x14ac:dyDescent="0.4">
      <c r="A4784" s="1"/>
    </row>
    <row r="4785" spans="1:1" x14ac:dyDescent="0.4">
      <c r="A4785" s="1"/>
    </row>
    <row r="4786" spans="1:1" x14ac:dyDescent="0.4">
      <c r="A4786" s="1"/>
    </row>
    <row r="4787" spans="1:1" x14ac:dyDescent="0.4">
      <c r="A4787" s="1"/>
    </row>
    <row r="4788" spans="1:1" x14ac:dyDescent="0.4">
      <c r="A4788" s="1"/>
    </row>
    <row r="4789" spans="1:1" x14ac:dyDescent="0.4">
      <c r="A4789" s="1"/>
    </row>
    <row r="4790" spans="1:1" x14ac:dyDescent="0.4">
      <c r="A4790" s="1"/>
    </row>
    <row r="4791" spans="1:1" x14ac:dyDescent="0.4">
      <c r="A4791" s="1"/>
    </row>
    <row r="4792" spans="1:1" x14ac:dyDescent="0.4">
      <c r="A4792" s="1"/>
    </row>
    <row r="4793" spans="1:1" x14ac:dyDescent="0.4">
      <c r="A4793" s="1"/>
    </row>
    <row r="4794" spans="1:1" x14ac:dyDescent="0.4">
      <c r="A4794" s="1"/>
    </row>
    <row r="4795" spans="1:1" x14ac:dyDescent="0.4">
      <c r="A4795" s="1"/>
    </row>
    <row r="4796" spans="1:1" x14ac:dyDescent="0.4">
      <c r="A4796" s="1"/>
    </row>
    <row r="4797" spans="1:1" x14ac:dyDescent="0.4">
      <c r="A4797" s="1"/>
    </row>
    <row r="4798" spans="1:1" x14ac:dyDescent="0.4">
      <c r="A4798" s="1"/>
    </row>
    <row r="4799" spans="1:1" x14ac:dyDescent="0.4">
      <c r="A4799" s="1"/>
    </row>
    <row r="4800" spans="1:1" x14ac:dyDescent="0.4">
      <c r="A4800" s="1"/>
    </row>
    <row r="4801" spans="1:1" x14ac:dyDescent="0.4">
      <c r="A4801" s="1"/>
    </row>
    <row r="4802" spans="1:1" x14ac:dyDescent="0.4">
      <c r="A4802" s="1"/>
    </row>
    <row r="4803" spans="1:1" x14ac:dyDescent="0.4">
      <c r="A4803" s="1"/>
    </row>
    <row r="4804" spans="1:1" x14ac:dyDescent="0.4">
      <c r="A4804" s="1"/>
    </row>
    <row r="4805" spans="1:1" x14ac:dyDescent="0.4">
      <c r="A4805" s="1"/>
    </row>
    <row r="4806" spans="1:1" x14ac:dyDescent="0.4">
      <c r="A4806" s="1"/>
    </row>
    <row r="4807" spans="1:1" x14ac:dyDescent="0.4">
      <c r="A4807" s="1"/>
    </row>
    <row r="4808" spans="1:1" x14ac:dyDescent="0.4">
      <c r="A4808" s="1"/>
    </row>
    <row r="4809" spans="1:1" x14ac:dyDescent="0.4">
      <c r="A4809" s="1"/>
    </row>
    <row r="4810" spans="1:1" x14ac:dyDescent="0.4">
      <c r="A4810" s="1"/>
    </row>
    <row r="4811" spans="1:1" x14ac:dyDescent="0.4">
      <c r="A4811" s="1"/>
    </row>
    <row r="4812" spans="1:1" x14ac:dyDescent="0.4">
      <c r="A4812" s="1"/>
    </row>
    <row r="4813" spans="1:1" x14ac:dyDescent="0.4">
      <c r="A4813" s="1"/>
    </row>
    <row r="4814" spans="1:1" x14ac:dyDescent="0.4">
      <c r="A4814" s="1"/>
    </row>
    <row r="4815" spans="1:1" x14ac:dyDescent="0.4">
      <c r="A4815" s="1"/>
    </row>
    <row r="4816" spans="1:1" x14ac:dyDescent="0.4">
      <c r="A4816" s="1"/>
    </row>
    <row r="4817" spans="1:1" x14ac:dyDescent="0.4">
      <c r="A4817" s="1"/>
    </row>
    <row r="4818" spans="1:1" x14ac:dyDescent="0.4">
      <c r="A4818" s="1"/>
    </row>
    <row r="4819" spans="1:1" x14ac:dyDescent="0.4">
      <c r="A4819" s="1"/>
    </row>
    <row r="4820" spans="1:1" x14ac:dyDescent="0.4">
      <c r="A4820" s="1"/>
    </row>
    <row r="4821" spans="1:1" x14ac:dyDescent="0.4">
      <c r="A4821" s="1"/>
    </row>
    <row r="4822" spans="1:1" x14ac:dyDescent="0.4">
      <c r="A4822" s="1"/>
    </row>
    <row r="4823" spans="1:1" x14ac:dyDescent="0.4">
      <c r="A4823" s="1"/>
    </row>
    <row r="4824" spans="1:1" x14ac:dyDescent="0.4">
      <c r="A4824" s="1"/>
    </row>
    <row r="4825" spans="1:1" x14ac:dyDescent="0.4">
      <c r="A4825" s="1"/>
    </row>
    <row r="4826" spans="1:1" x14ac:dyDescent="0.4">
      <c r="A4826" s="1"/>
    </row>
    <row r="4827" spans="1:1" x14ac:dyDescent="0.4">
      <c r="A4827" s="1"/>
    </row>
    <row r="4828" spans="1:1" x14ac:dyDescent="0.4">
      <c r="A4828" s="1"/>
    </row>
    <row r="4829" spans="1:1" x14ac:dyDescent="0.4">
      <c r="A4829" s="1"/>
    </row>
    <row r="4830" spans="1:1" x14ac:dyDescent="0.4">
      <c r="A4830" s="1"/>
    </row>
    <row r="4831" spans="1:1" x14ac:dyDescent="0.4">
      <c r="A4831" s="1"/>
    </row>
    <row r="4832" spans="1:1" x14ac:dyDescent="0.4">
      <c r="A4832" s="1"/>
    </row>
    <row r="4833" spans="1:1" x14ac:dyDescent="0.4">
      <c r="A4833" s="1"/>
    </row>
    <row r="4834" spans="1:1" x14ac:dyDescent="0.4">
      <c r="A4834" s="1"/>
    </row>
    <row r="4835" spans="1:1" x14ac:dyDescent="0.4">
      <c r="A4835" s="1"/>
    </row>
    <row r="4836" spans="1:1" x14ac:dyDescent="0.4">
      <c r="A4836" s="1"/>
    </row>
    <row r="4837" spans="1:1" x14ac:dyDescent="0.4">
      <c r="A4837" s="1"/>
    </row>
    <row r="4838" spans="1:1" x14ac:dyDescent="0.4">
      <c r="A4838" s="1"/>
    </row>
    <row r="4839" spans="1:1" x14ac:dyDescent="0.4">
      <c r="A4839" s="1"/>
    </row>
    <row r="4840" spans="1:1" x14ac:dyDescent="0.4">
      <c r="A4840" s="1"/>
    </row>
    <row r="4841" spans="1:1" x14ac:dyDescent="0.4">
      <c r="A4841" s="1"/>
    </row>
    <row r="4842" spans="1:1" x14ac:dyDescent="0.4">
      <c r="A4842" s="1"/>
    </row>
    <row r="4843" spans="1:1" x14ac:dyDescent="0.4">
      <c r="A4843" s="1"/>
    </row>
    <row r="4844" spans="1:1" x14ac:dyDescent="0.4">
      <c r="A4844" s="1"/>
    </row>
    <row r="4845" spans="1:1" x14ac:dyDescent="0.4">
      <c r="A4845" s="1"/>
    </row>
    <row r="4846" spans="1:1" x14ac:dyDescent="0.4">
      <c r="A4846" s="1"/>
    </row>
    <row r="4847" spans="1:1" x14ac:dyDescent="0.4">
      <c r="A4847" s="1"/>
    </row>
    <row r="4848" spans="1:1" x14ac:dyDescent="0.4">
      <c r="A4848" s="1"/>
    </row>
    <row r="4849" spans="1:1" x14ac:dyDescent="0.4">
      <c r="A4849" s="1"/>
    </row>
    <row r="4850" spans="1:1" x14ac:dyDescent="0.4">
      <c r="A4850" s="1"/>
    </row>
    <row r="4851" spans="1:1" x14ac:dyDescent="0.4">
      <c r="A4851" s="1"/>
    </row>
    <row r="4852" spans="1:1" x14ac:dyDescent="0.4">
      <c r="A4852" s="1"/>
    </row>
    <row r="4853" spans="1:1" x14ac:dyDescent="0.4">
      <c r="A4853" s="1"/>
    </row>
    <row r="4854" spans="1:1" x14ac:dyDescent="0.4">
      <c r="A4854" s="1"/>
    </row>
    <row r="4855" spans="1:1" x14ac:dyDescent="0.4">
      <c r="A4855" s="1"/>
    </row>
    <row r="4856" spans="1:1" x14ac:dyDescent="0.4">
      <c r="A4856" s="1"/>
    </row>
    <row r="4857" spans="1:1" x14ac:dyDescent="0.4">
      <c r="A4857" s="1"/>
    </row>
    <row r="4858" spans="1:1" x14ac:dyDescent="0.4">
      <c r="A4858" s="1"/>
    </row>
    <row r="4859" spans="1:1" x14ac:dyDescent="0.4">
      <c r="A4859" s="1"/>
    </row>
    <row r="4860" spans="1:1" x14ac:dyDescent="0.4">
      <c r="A4860" s="1"/>
    </row>
    <row r="4861" spans="1:1" x14ac:dyDescent="0.4">
      <c r="A4861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6"/>
  <sheetViews>
    <sheetView tabSelected="1" topLeftCell="A35" workbookViewId="0">
      <selection activeCell="K43" sqref="K43"/>
    </sheetView>
  </sheetViews>
  <sheetFormatPr defaultRowHeight="17.399999999999999" x14ac:dyDescent="0.4"/>
  <cols>
    <col min="1" max="1" width="10.69921875" bestFit="1" customWidth="1"/>
    <col min="2" max="2" width="12.09765625" bestFit="1" customWidth="1"/>
    <col min="3" max="3" width="8.296875" bestFit="1" customWidth="1"/>
    <col min="4" max="4" width="8.8984375" bestFit="1" customWidth="1"/>
    <col min="9" max="9" width="14.59765625" bestFit="1" customWidth="1"/>
    <col min="10" max="10" width="12.59765625" bestFit="1" customWidth="1"/>
    <col min="11" max="11" width="8.3984375" bestFit="1" customWidth="1"/>
    <col min="12" max="17" width="12.59765625" bestFit="1" customWidth="1"/>
  </cols>
  <sheetData>
    <row r="1" spans="1:17" x14ac:dyDescent="0.4">
      <c r="A1" t="s">
        <v>37</v>
      </c>
      <c r="B1" t="s">
        <v>38</v>
      </c>
      <c r="C1" t="s">
        <v>39</v>
      </c>
      <c r="D1" t="s">
        <v>40</v>
      </c>
    </row>
    <row r="2" spans="1:17" x14ac:dyDescent="0.4">
      <c r="A2" s="1">
        <v>38353</v>
      </c>
      <c r="B2" t="str">
        <f>TEXT(A2, "dddd")</f>
        <v>Saturday</v>
      </c>
      <c r="C2">
        <f>VLOOKUP(A2,chicagocrimedata!$A$2:$E$4372,5,FALSE)</f>
        <v>68</v>
      </c>
      <c r="D2">
        <f>VLOOKUP(A2,chicagocrimedata!$A$2:$E$4372,2,FALSE)</f>
        <v>41</v>
      </c>
    </row>
    <row r="3" spans="1:17" x14ac:dyDescent="0.4">
      <c r="A3" s="1">
        <f>A2+1</f>
        <v>38354</v>
      </c>
      <c r="B3" t="str">
        <f t="shared" ref="B3:B66" si="0">TEXT(A3, "dddd")</f>
        <v>Sunday</v>
      </c>
      <c r="C3">
        <f>VLOOKUP(A3,chicagocrimedata!$A$2:$E$4372,5,FALSE)</f>
        <v>57</v>
      </c>
      <c r="D3">
        <f>VLOOKUP(A3,chicagocrimedata!$A$2:$E$4372,2,FALSE)</f>
        <v>53.96</v>
      </c>
    </row>
    <row r="4" spans="1:17" x14ac:dyDescent="0.4">
      <c r="A4" s="1">
        <f t="shared" ref="A4:A67" si="1">A3+1</f>
        <v>38355</v>
      </c>
      <c r="B4" t="str">
        <f t="shared" si="0"/>
        <v>Monday</v>
      </c>
      <c r="C4">
        <f>VLOOKUP(A4,chicagocrimedata!$A$2:$E$4372,5,FALSE)</f>
        <v>67</v>
      </c>
      <c r="D4">
        <f>VLOOKUP(A4,chicagocrimedata!$A$2:$E$4372,2,FALSE)</f>
        <v>35.96</v>
      </c>
      <c r="F4" s="2"/>
      <c r="G4" s="3"/>
      <c r="H4" s="4"/>
      <c r="J4" s="11" t="s">
        <v>41</v>
      </c>
    </row>
    <row r="5" spans="1:17" x14ac:dyDescent="0.4">
      <c r="A5" s="1">
        <f t="shared" si="1"/>
        <v>38356</v>
      </c>
      <c r="B5" t="str">
        <f t="shared" si="0"/>
        <v>Tuesday</v>
      </c>
      <c r="C5">
        <f>VLOOKUP(A5,chicagocrimedata!$A$2:$E$4372,5,FALSE)</f>
        <v>62</v>
      </c>
      <c r="D5">
        <f>VLOOKUP(A5,chicagocrimedata!$A$2:$E$4372,2,FALSE)</f>
        <v>35.06</v>
      </c>
      <c r="F5" s="5"/>
      <c r="G5" s="6"/>
      <c r="H5" s="7"/>
      <c r="J5" t="s">
        <v>44</v>
      </c>
      <c r="K5" t="s">
        <v>45</v>
      </c>
      <c r="L5" t="s">
        <v>46</v>
      </c>
      <c r="M5" t="s">
        <v>47</v>
      </c>
      <c r="N5" t="s">
        <v>43</v>
      </c>
      <c r="O5" t="s">
        <v>42</v>
      </c>
      <c r="P5" t="s">
        <v>48</v>
      </c>
      <c r="Q5" t="s">
        <v>49</v>
      </c>
    </row>
    <row r="6" spans="1:17" x14ac:dyDescent="0.4">
      <c r="A6" s="1">
        <f t="shared" si="1"/>
        <v>38357</v>
      </c>
      <c r="B6" t="str">
        <f t="shared" si="0"/>
        <v>Wednesday</v>
      </c>
      <c r="C6">
        <f>VLOOKUP(A6,chicagocrimedata!$A$2:$E$4372,5,FALSE)</f>
        <v>51</v>
      </c>
      <c r="D6">
        <f>VLOOKUP(A6,chicagocrimedata!$A$2:$E$4372,2,FALSE)</f>
        <v>30.92</v>
      </c>
      <c r="F6" s="5"/>
      <c r="G6" s="6"/>
      <c r="H6" s="7"/>
      <c r="I6" t="s">
        <v>50</v>
      </c>
      <c r="J6" s="12">
        <v>77.442307692307693</v>
      </c>
      <c r="K6" s="12">
        <v>77.115384615384613</v>
      </c>
      <c r="L6" s="12">
        <v>76.461538461538467</v>
      </c>
      <c r="M6" s="12">
        <v>76.307692307692307</v>
      </c>
      <c r="N6" s="12">
        <v>76.307692307692307</v>
      </c>
      <c r="O6" s="12">
        <v>67.211538461538467</v>
      </c>
      <c r="P6" s="12">
        <v>66.92307692307692</v>
      </c>
      <c r="Q6" s="12">
        <v>73.967032967032964</v>
      </c>
    </row>
    <row r="7" spans="1:17" x14ac:dyDescent="0.4">
      <c r="A7" s="1">
        <f t="shared" si="1"/>
        <v>38358</v>
      </c>
      <c r="B7" t="str">
        <f t="shared" si="0"/>
        <v>Thursday</v>
      </c>
      <c r="C7">
        <f>VLOOKUP(A7,chicagocrimedata!$A$2:$E$4372,5,FALSE)</f>
        <v>60</v>
      </c>
      <c r="D7">
        <f>VLOOKUP(A7,chicagocrimedata!$A$2:$E$4372,2,FALSE)</f>
        <v>26.96</v>
      </c>
      <c r="F7" s="5"/>
      <c r="G7" s="6"/>
      <c r="H7" s="7"/>
    </row>
    <row r="8" spans="1:17" x14ac:dyDescent="0.4">
      <c r="A8" s="1">
        <f t="shared" si="1"/>
        <v>38359</v>
      </c>
      <c r="B8" t="str">
        <f t="shared" si="0"/>
        <v>Friday</v>
      </c>
      <c r="C8">
        <f>VLOOKUP(A8,chicagocrimedata!$A$2:$E$4372,5,FALSE)</f>
        <v>78</v>
      </c>
      <c r="D8">
        <f>VLOOKUP(A8,chicagocrimedata!$A$2:$E$4372,2,FALSE)</f>
        <v>28.04</v>
      </c>
      <c r="F8" s="5"/>
      <c r="G8" s="6"/>
      <c r="H8" s="7"/>
      <c r="J8" s="11" t="s">
        <v>41</v>
      </c>
    </row>
    <row r="9" spans="1:17" x14ac:dyDescent="0.4">
      <c r="A9" s="1">
        <f t="shared" si="1"/>
        <v>38360</v>
      </c>
      <c r="B9" t="str">
        <f t="shared" si="0"/>
        <v>Saturday</v>
      </c>
      <c r="C9">
        <f>VLOOKUP(A9,chicagocrimedata!$A$2:$E$4372,5,FALSE)</f>
        <v>53</v>
      </c>
      <c r="D9">
        <f>VLOOKUP(A9,chicagocrimedata!$A$2:$E$4372,2,FALSE)</f>
        <v>26.96</v>
      </c>
      <c r="F9" s="5"/>
      <c r="G9" s="6"/>
      <c r="H9" s="7"/>
      <c r="J9" t="s">
        <v>42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48</v>
      </c>
      <c r="Q9" t="s">
        <v>49</v>
      </c>
    </row>
    <row r="10" spans="1:17" x14ac:dyDescent="0.4">
      <c r="A10" s="1">
        <f t="shared" si="1"/>
        <v>38361</v>
      </c>
      <c r="B10" t="str">
        <f t="shared" si="0"/>
        <v>Sunday</v>
      </c>
      <c r="C10">
        <f>VLOOKUP(A10,chicagocrimedata!$A$2:$E$4372,5,FALSE)</f>
        <v>51</v>
      </c>
      <c r="D10">
        <f>VLOOKUP(A10,chicagocrimedata!$A$2:$E$4372,2,FALSE)</f>
        <v>33.979999999999997</v>
      </c>
      <c r="F10" s="5"/>
      <c r="G10" s="6"/>
      <c r="H10" s="7"/>
      <c r="I10" t="s">
        <v>51</v>
      </c>
      <c r="J10" s="12">
        <v>62.34730769230768</v>
      </c>
      <c r="K10" s="12">
        <v>62.329999999999991</v>
      </c>
      <c r="L10" s="12">
        <v>61.641153846153841</v>
      </c>
      <c r="M10" s="12">
        <v>60.716923076923074</v>
      </c>
      <c r="N10" s="12">
        <v>58.868461538461538</v>
      </c>
      <c r="O10" s="12">
        <v>58.484230769230763</v>
      </c>
      <c r="P10" s="12">
        <v>60.107692307692304</v>
      </c>
      <c r="Q10" s="12">
        <v>60.642252747252734</v>
      </c>
    </row>
    <row r="11" spans="1:17" x14ac:dyDescent="0.4">
      <c r="A11" s="1">
        <f t="shared" si="1"/>
        <v>38362</v>
      </c>
      <c r="B11" t="str">
        <f t="shared" si="0"/>
        <v>Monday</v>
      </c>
      <c r="C11">
        <f>VLOOKUP(A11,chicagocrimedata!$A$2:$E$4372,5,FALSE)</f>
        <v>64</v>
      </c>
      <c r="D11">
        <f>VLOOKUP(A11,chicagocrimedata!$A$2:$E$4372,2,FALSE)</f>
        <v>35.06</v>
      </c>
      <c r="F11" s="5"/>
      <c r="G11" s="6"/>
      <c r="H11" s="7"/>
    </row>
    <row r="12" spans="1:17" x14ac:dyDescent="0.4">
      <c r="A12" s="1">
        <f t="shared" si="1"/>
        <v>38363</v>
      </c>
      <c r="B12" t="str">
        <f t="shared" si="0"/>
        <v>Tuesday</v>
      </c>
      <c r="C12">
        <f>VLOOKUP(A12,chicagocrimedata!$A$2:$E$4372,5,FALSE)</f>
        <v>75</v>
      </c>
      <c r="D12">
        <f>VLOOKUP(A12,chicagocrimedata!$A$2:$E$4372,2,FALSE)</f>
        <v>35.96</v>
      </c>
      <c r="F12" s="5"/>
      <c r="G12" s="6"/>
      <c r="H12" s="7"/>
    </row>
    <row r="13" spans="1:17" x14ac:dyDescent="0.4">
      <c r="A13" s="1">
        <f t="shared" si="1"/>
        <v>38364</v>
      </c>
      <c r="B13" t="str">
        <f t="shared" si="0"/>
        <v>Wednesday</v>
      </c>
      <c r="C13">
        <f>VLOOKUP(A13,chicagocrimedata!$A$2:$E$4372,5,FALSE)</f>
        <v>71</v>
      </c>
      <c r="D13">
        <f>VLOOKUP(A13,chicagocrimedata!$A$2:$E$4372,2,FALSE)</f>
        <v>62.06</v>
      </c>
      <c r="F13" s="5"/>
      <c r="G13" s="6"/>
      <c r="H13" s="7"/>
    </row>
    <row r="14" spans="1:17" x14ac:dyDescent="0.4">
      <c r="A14" s="1">
        <f t="shared" si="1"/>
        <v>38365</v>
      </c>
      <c r="B14" t="str">
        <f t="shared" si="0"/>
        <v>Thursday</v>
      </c>
      <c r="C14">
        <f>VLOOKUP(A14,chicagocrimedata!$A$2:$E$4372,5,FALSE)</f>
        <v>71</v>
      </c>
      <c r="D14">
        <f>VLOOKUP(A14,chicagocrimedata!$A$2:$E$4372,2,FALSE)</f>
        <v>46.04</v>
      </c>
      <c r="F14" s="5"/>
      <c r="G14" s="6"/>
      <c r="H14" s="7"/>
    </row>
    <row r="15" spans="1:17" x14ac:dyDescent="0.4">
      <c r="A15" s="1">
        <f t="shared" si="1"/>
        <v>38366</v>
      </c>
      <c r="B15" t="str">
        <f t="shared" si="0"/>
        <v>Friday</v>
      </c>
      <c r="C15">
        <f>VLOOKUP(A15,chicagocrimedata!$A$2:$E$4372,5,FALSE)</f>
        <v>70</v>
      </c>
      <c r="D15">
        <f>VLOOKUP(A15,chicagocrimedata!$A$2:$E$4372,2,FALSE)</f>
        <v>15.079999999999901</v>
      </c>
      <c r="F15" s="5"/>
      <c r="G15" s="6"/>
      <c r="H15" s="7"/>
    </row>
    <row r="16" spans="1:17" x14ac:dyDescent="0.4">
      <c r="A16" s="1">
        <f t="shared" si="1"/>
        <v>38367</v>
      </c>
      <c r="B16" t="str">
        <f t="shared" si="0"/>
        <v>Saturday</v>
      </c>
      <c r="C16">
        <f>VLOOKUP(A16,chicagocrimedata!$A$2:$E$4372,5,FALSE)</f>
        <v>48</v>
      </c>
      <c r="D16">
        <f>VLOOKUP(A16,chicagocrimedata!$A$2:$E$4372,2,FALSE)</f>
        <v>15.079999999999901</v>
      </c>
      <c r="F16" s="5"/>
      <c r="G16" s="6"/>
      <c r="H16" s="7"/>
    </row>
    <row r="17" spans="1:8" x14ac:dyDescent="0.4">
      <c r="A17" s="1">
        <f t="shared" si="1"/>
        <v>38368</v>
      </c>
      <c r="B17" t="str">
        <f t="shared" si="0"/>
        <v>Sunday</v>
      </c>
      <c r="C17">
        <f>VLOOKUP(A17,chicagocrimedata!$A$2:$E$4372,5,FALSE)</f>
        <v>38</v>
      </c>
      <c r="D17">
        <f>VLOOKUP(A17,chicagocrimedata!$A$2:$E$4372,2,FALSE)</f>
        <v>14</v>
      </c>
      <c r="F17" s="5"/>
      <c r="G17" s="6"/>
      <c r="H17" s="7"/>
    </row>
    <row r="18" spans="1:8" x14ac:dyDescent="0.4">
      <c r="A18" s="1">
        <f t="shared" si="1"/>
        <v>38369</v>
      </c>
      <c r="B18" t="str">
        <f t="shared" si="0"/>
        <v>Monday</v>
      </c>
      <c r="C18">
        <f>VLOOKUP(A18,chicagocrimedata!$A$2:$E$4372,5,FALSE)</f>
        <v>44</v>
      </c>
      <c r="D18">
        <f>VLOOKUP(A18,chicagocrimedata!$A$2:$E$4372,2,FALSE)</f>
        <v>10.94</v>
      </c>
      <c r="F18" s="5"/>
      <c r="G18" s="6"/>
      <c r="H18" s="7"/>
    </row>
    <row r="19" spans="1:8" x14ac:dyDescent="0.4">
      <c r="A19" s="1">
        <f t="shared" si="1"/>
        <v>38370</v>
      </c>
      <c r="B19" t="str">
        <f t="shared" si="0"/>
        <v>Tuesday</v>
      </c>
      <c r="C19">
        <f>VLOOKUP(A19,chicagocrimedata!$A$2:$E$4372,5,FALSE)</f>
        <v>50</v>
      </c>
      <c r="D19">
        <f>VLOOKUP(A19,chicagocrimedata!$A$2:$E$4372,2,FALSE)</f>
        <v>23</v>
      </c>
      <c r="F19" s="5"/>
      <c r="G19" s="6"/>
      <c r="H19" s="7"/>
    </row>
    <row r="20" spans="1:8" x14ac:dyDescent="0.4">
      <c r="A20" s="1">
        <f t="shared" si="1"/>
        <v>38371</v>
      </c>
      <c r="B20" t="str">
        <f t="shared" si="0"/>
        <v>Wednesday</v>
      </c>
      <c r="C20">
        <f>VLOOKUP(A20,chicagocrimedata!$A$2:$E$4372,5,FALSE)</f>
        <v>57</v>
      </c>
      <c r="D20">
        <f>VLOOKUP(A20,chicagocrimedata!$A$2:$E$4372,2,FALSE)</f>
        <v>35.06</v>
      </c>
      <c r="F20" s="5"/>
      <c r="G20" s="6"/>
      <c r="H20" s="7"/>
    </row>
    <row r="21" spans="1:8" x14ac:dyDescent="0.4">
      <c r="A21" s="1">
        <f t="shared" si="1"/>
        <v>38372</v>
      </c>
      <c r="B21" t="str">
        <f t="shared" si="0"/>
        <v>Thursday</v>
      </c>
      <c r="C21">
        <f>VLOOKUP(A21,chicagocrimedata!$A$2:$E$4372,5,FALSE)</f>
        <v>60</v>
      </c>
      <c r="D21">
        <f>VLOOKUP(A21,chicagocrimedata!$A$2:$E$4372,2,FALSE)</f>
        <v>28.04</v>
      </c>
      <c r="F21" s="8"/>
      <c r="G21" s="9"/>
      <c r="H21" s="10"/>
    </row>
    <row r="22" spans="1:8" x14ac:dyDescent="0.4">
      <c r="A22" s="1">
        <f t="shared" si="1"/>
        <v>38373</v>
      </c>
      <c r="B22" t="str">
        <f t="shared" si="0"/>
        <v>Friday</v>
      </c>
      <c r="C22">
        <f>VLOOKUP(A22,chicagocrimedata!$A$2:$E$4372,5,FALSE)</f>
        <v>62</v>
      </c>
      <c r="D22">
        <f>VLOOKUP(A22,chicagocrimedata!$A$2:$E$4372,2,FALSE)</f>
        <v>24.08</v>
      </c>
    </row>
    <row r="23" spans="1:8" x14ac:dyDescent="0.4">
      <c r="A23" s="1">
        <f t="shared" si="1"/>
        <v>38374</v>
      </c>
      <c r="B23" t="str">
        <f t="shared" si="0"/>
        <v>Saturday</v>
      </c>
      <c r="C23">
        <f>VLOOKUP(A23,chicagocrimedata!$A$2:$E$4372,5,FALSE)</f>
        <v>44</v>
      </c>
      <c r="D23">
        <f>VLOOKUP(A23,chicagocrimedata!$A$2:$E$4372,2,FALSE)</f>
        <v>23</v>
      </c>
    </row>
    <row r="24" spans="1:8" x14ac:dyDescent="0.4">
      <c r="A24" s="1">
        <f t="shared" si="1"/>
        <v>38375</v>
      </c>
      <c r="B24" t="str">
        <f t="shared" si="0"/>
        <v>Sunday</v>
      </c>
      <c r="C24">
        <f>VLOOKUP(A24,chicagocrimedata!$A$2:$E$4372,5,FALSE)</f>
        <v>39</v>
      </c>
      <c r="D24">
        <f>VLOOKUP(A24,chicagocrimedata!$A$2:$E$4372,2,FALSE)</f>
        <v>23</v>
      </c>
      <c r="F24">
        <f>MAX(C2:C365)</f>
        <v>114</v>
      </c>
    </row>
    <row r="25" spans="1:8" x14ac:dyDescent="0.4">
      <c r="A25" s="1">
        <f t="shared" si="1"/>
        <v>38376</v>
      </c>
      <c r="B25" t="str">
        <f t="shared" si="0"/>
        <v>Monday</v>
      </c>
      <c r="C25">
        <f>VLOOKUP(A25,chicagocrimedata!$A$2:$E$4372,5,FALSE)</f>
        <v>77</v>
      </c>
      <c r="D25">
        <f>VLOOKUP(A25,chicagocrimedata!$A$2:$E$4372,2,FALSE)</f>
        <v>30.92</v>
      </c>
      <c r="F25">
        <f>MIN(C2:C365)</f>
        <v>35</v>
      </c>
      <c r="G25">
        <v>79</v>
      </c>
    </row>
    <row r="26" spans="1:8" x14ac:dyDescent="0.4">
      <c r="A26" s="1">
        <f t="shared" si="1"/>
        <v>38377</v>
      </c>
      <c r="B26" t="str">
        <f t="shared" si="0"/>
        <v>Tuesday</v>
      </c>
      <c r="C26">
        <f>VLOOKUP(A26,chicagocrimedata!$A$2:$E$4372,5,FALSE)</f>
        <v>71</v>
      </c>
      <c r="D26">
        <f>VLOOKUP(A26,chicagocrimedata!$A$2:$E$4372,2,FALSE)</f>
        <v>42.98</v>
      </c>
    </row>
    <row r="27" spans="1:8" x14ac:dyDescent="0.4">
      <c r="A27" s="1">
        <f t="shared" si="1"/>
        <v>38378</v>
      </c>
      <c r="B27" t="str">
        <f t="shared" si="0"/>
        <v>Wednesday</v>
      </c>
      <c r="C27">
        <f>VLOOKUP(A27,chicagocrimedata!$A$2:$E$4372,5,FALSE)</f>
        <v>70</v>
      </c>
      <c r="D27">
        <f>VLOOKUP(A27,chicagocrimedata!$A$2:$E$4372,2,FALSE)</f>
        <v>35.06</v>
      </c>
    </row>
    <row r="28" spans="1:8" x14ac:dyDescent="0.4">
      <c r="A28" s="1">
        <f t="shared" si="1"/>
        <v>38379</v>
      </c>
      <c r="B28" t="str">
        <f t="shared" si="0"/>
        <v>Thursday</v>
      </c>
      <c r="C28">
        <f>VLOOKUP(A28,chicagocrimedata!$A$2:$E$4372,5,FALSE)</f>
        <v>78</v>
      </c>
      <c r="D28">
        <f>VLOOKUP(A28,chicagocrimedata!$A$2:$E$4372,2,FALSE)</f>
        <v>21.02</v>
      </c>
    </row>
    <row r="29" spans="1:8" x14ac:dyDescent="0.4">
      <c r="A29" s="1">
        <f t="shared" si="1"/>
        <v>38380</v>
      </c>
      <c r="B29" t="str">
        <f t="shared" si="0"/>
        <v>Friday</v>
      </c>
      <c r="C29">
        <f>VLOOKUP(A29,chicagocrimedata!$A$2:$E$4372,5,FALSE)</f>
        <v>54</v>
      </c>
      <c r="D29">
        <f>VLOOKUP(A29,chicagocrimedata!$A$2:$E$4372,2,FALSE)</f>
        <v>26.96</v>
      </c>
    </row>
    <row r="30" spans="1:8" x14ac:dyDescent="0.4">
      <c r="A30" s="1">
        <f t="shared" si="1"/>
        <v>38381</v>
      </c>
      <c r="B30" t="str">
        <f t="shared" si="0"/>
        <v>Saturday</v>
      </c>
      <c r="C30">
        <f>VLOOKUP(A30,chicagocrimedata!$A$2:$E$4372,5,FALSE)</f>
        <v>43</v>
      </c>
      <c r="D30">
        <f>VLOOKUP(A30,chicagocrimedata!$A$2:$E$4372,2,FALSE)</f>
        <v>35.06</v>
      </c>
    </row>
    <row r="31" spans="1:8" x14ac:dyDescent="0.4">
      <c r="A31" s="1">
        <f t="shared" si="1"/>
        <v>38382</v>
      </c>
      <c r="B31" t="str">
        <f t="shared" si="0"/>
        <v>Sunday</v>
      </c>
      <c r="C31">
        <f>VLOOKUP(A31,chicagocrimedata!$A$2:$E$4372,5,FALSE)</f>
        <v>59</v>
      </c>
      <c r="D31">
        <f>VLOOKUP(A31,chicagocrimedata!$A$2:$E$4372,2,FALSE)</f>
        <v>35.06</v>
      </c>
    </row>
    <row r="32" spans="1:8" x14ac:dyDescent="0.4">
      <c r="A32" s="1">
        <f t="shared" si="1"/>
        <v>38383</v>
      </c>
      <c r="B32" t="str">
        <f t="shared" si="0"/>
        <v>Monday</v>
      </c>
      <c r="C32">
        <f>VLOOKUP(A32,chicagocrimedata!$A$2:$E$4372,5,FALSE)</f>
        <v>64</v>
      </c>
      <c r="D32">
        <f>VLOOKUP(A32,chicagocrimedata!$A$2:$E$4372,2,FALSE)</f>
        <v>37.04</v>
      </c>
    </row>
    <row r="33" spans="1:9" x14ac:dyDescent="0.4">
      <c r="A33" s="1">
        <f t="shared" si="1"/>
        <v>38384</v>
      </c>
      <c r="B33" t="str">
        <f t="shared" si="0"/>
        <v>Tuesday</v>
      </c>
      <c r="C33">
        <f>VLOOKUP(A33,chicagocrimedata!$A$2:$E$4372,5,FALSE)</f>
        <v>71</v>
      </c>
      <c r="D33">
        <f>VLOOKUP(A33,chicagocrimedata!$A$2:$E$4372,2,FALSE)</f>
        <v>33.979999999999997</v>
      </c>
    </row>
    <row r="34" spans="1:9" x14ac:dyDescent="0.4">
      <c r="A34" s="1">
        <f t="shared" si="1"/>
        <v>38385</v>
      </c>
      <c r="B34" t="str">
        <f t="shared" si="0"/>
        <v>Wednesday</v>
      </c>
      <c r="C34">
        <f>VLOOKUP(A34,chicagocrimedata!$A$2:$E$4372,5,FALSE)</f>
        <v>66</v>
      </c>
      <c r="D34">
        <f>VLOOKUP(A34,chicagocrimedata!$A$2:$E$4372,2,FALSE)</f>
        <v>35.96</v>
      </c>
    </row>
    <row r="35" spans="1:9" x14ac:dyDescent="0.4">
      <c r="A35" s="1">
        <f t="shared" si="1"/>
        <v>38386</v>
      </c>
      <c r="B35" t="str">
        <f t="shared" si="0"/>
        <v>Thursday</v>
      </c>
      <c r="C35">
        <f>VLOOKUP(A35,chicagocrimedata!$A$2:$E$4372,5,FALSE)</f>
        <v>69</v>
      </c>
      <c r="D35">
        <f>VLOOKUP(A35,chicagocrimedata!$A$2:$E$4372,2,FALSE)</f>
        <v>44.06</v>
      </c>
    </row>
    <row r="36" spans="1:9" x14ac:dyDescent="0.4">
      <c r="A36" s="1">
        <f t="shared" si="1"/>
        <v>38387</v>
      </c>
      <c r="B36" t="str">
        <f t="shared" si="0"/>
        <v>Friday</v>
      </c>
      <c r="C36">
        <f>VLOOKUP(A36,chicagocrimedata!$A$2:$E$4372,5,FALSE)</f>
        <v>78</v>
      </c>
      <c r="D36">
        <f>VLOOKUP(A36,chicagocrimedata!$A$2:$E$4372,2,FALSE)</f>
        <v>50</v>
      </c>
    </row>
    <row r="37" spans="1:9" x14ac:dyDescent="0.4">
      <c r="A37" s="1">
        <f t="shared" si="1"/>
        <v>38388</v>
      </c>
      <c r="B37" t="str">
        <f t="shared" si="0"/>
        <v>Saturday</v>
      </c>
      <c r="C37">
        <f>VLOOKUP(A37,chicagocrimedata!$A$2:$E$4372,5,FALSE)</f>
        <v>59</v>
      </c>
      <c r="D37">
        <f>VLOOKUP(A37,chicagocrimedata!$A$2:$E$4372,2,FALSE)</f>
        <v>55.04</v>
      </c>
    </row>
    <row r="38" spans="1:9" x14ac:dyDescent="0.4">
      <c r="A38" s="1">
        <f t="shared" si="1"/>
        <v>38389</v>
      </c>
      <c r="B38" t="str">
        <f t="shared" si="0"/>
        <v>Sunday</v>
      </c>
      <c r="C38">
        <f>VLOOKUP(A38,chicagocrimedata!$A$2:$E$4372,5,FALSE)</f>
        <v>51</v>
      </c>
      <c r="D38">
        <f>VLOOKUP(A38,chicagocrimedata!$A$2:$E$4372,2,FALSE)</f>
        <v>46.94</v>
      </c>
    </row>
    <row r="39" spans="1:9" x14ac:dyDescent="0.4">
      <c r="A39" s="1">
        <f t="shared" si="1"/>
        <v>38390</v>
      </c>
      <c r="B39" t="str">
        <f t="shared" si="0"/>
        <v>Monday</v>
      </c>
      <c r="C39">
        <f>VLOOKUP(A39,chicagocrimedata!$A$2:$E$4372,5,FALSE)</f>
        <v>55</v>
      </c>
      <c r="D39">
        <f>VLOOKUP(A39,chicagocrimedata!$A$2:$E$4372,2,FALSE)</f>
        <v>44.96</v>
      </c>
    </row>
    <row r="40" spans="1:9" x14ac:dyDescent="0.4">
      <c r="A40" s="1">
        <f t="shared" si="1"/>
        <v>38391</v>
      </c>
      <c r="B40" t="str">
        <f t="shared" si="0"/>
        <v>Tuesday</v>
      </c>
      <c r="C40">
        <f>VLOOKUP(A40,chicagocrimedata!$A$2:$E$4372,5,FALSE)</f>
        <v>75</v>
      </c>
      <c r="D40">
        <f>VLOOKUP(A40,chicagocrimedata!$A$2:$E$4372,2,FALSE)</f>
        <v>33.08</v>
      </c>
    </row>
    <row r="41" spans="1:9" x14ac:dyDescent="0.4">
      <c r="A41" s="1">
        <f t="shared" si="1"/>
        <v>38392</v>
      </c>
      <c r="B41" t="str">
        <f t="shared" si="0"/>
        <v>Wednesday</v>
      </c>
      <c r="C41">
        <f>VLOOKUP(A41,chicagocrimedata!$A$2:$E$4372,5,FALSE)</f>
        <v>72</v>
      </c>
      <c r="D41">
        <f>VLOOKUP(A41,chicagocrimedata!$A$2:$E$4372,2,FALSE)</f>
        <v>30.92</v>
      </c>
      <c r="F41">
        <v>0</v>
      </c>
    </row>
    <row r="42" spans="1:9" ht="18" thickBot="1" x14ac:dyDescent="0.45">
      <c r="A42" s="1">
        <f t="shared" si="1"/>
        <v>38393</v>
      </c>
      <c r="B42" t="str">
        <f t="shared" si="0"/>
        <v>Thursday</v>
      </c>
      <c r="C42">
        <f>VLOOKUP(A42,chicagocrimedata!$A$2:$E$4372,5,FALSE)</f>
        <v>73</v>
      </c>
      <c r="D42">
        <f>VLOOKUP(A42,chicagocrimedata!$A$2:$E$4372,2,FALSE)</f>
        <v>32</v>
      </c>
      <c r="F42">
        <v>10</v>
      </c>
    </row>
    <row r="43" spans="1:9" x14ac:dyDescent="0.4">
      <c r="A43" s="1">
        <f t="shared" si="1"/>
        <v>38394</v>
      </c>
      <c r="B43" t="str">
        <f t="shared" si="0"/>
        <v>Friday</v>
      </c>
      <c r="C43">
        <f>VLOOKUP(A43,chicagocrimedata!$A$2:$E$4372,5,FALSE)</f>
        <v>74</v>
      </c>
      <c r="D43">
        <f>VLOOKUP(A43,chicagocrimedata!$A$2:$E$4372,2,FALSE)</f>
        <v>42.08</v>
      </c>
      <c r="F43">
        <v>20</v>
      </c>
      <c r="H43" s="16" t="s">
        <v>52</v>
      </c>
      <c r="I43" s="16" t="s">
        <v>54</v>
      </c>
    </row>
    <row r="44" spans="1:9" x14ac:dyDescent="0.4">
      <c r="A44" s="1">
        <f t="shared" si="1"/>
        <v>38395</v>
      </c>
      <c r="B44" t="str">
        <f t="shared" si="0"/>
        <v>Saturday</v>
      </c>
      <c r="C44">
        <f>VLOOKUP(A44,chicagocrimedata!$A$2:$E$4372,5,FALSE)</f>
        <v>70</v>
      </c>
      <c r="D44">
        <f>VLOOKUP(A44,chicagocrimedata!$A$2:$E$4372,2,FALSE)</f>
        <v>51.08</v>
      </c>
      <c r="F44">
        <v>30</v>
      </c>
      <c r="H44" s="13">
        <v>10</v>
      </c>
      <c r="I44" s="14">
        <v>0</v>
      </c>
    </row>
    <row r="45" spans="1:9" x14ac:dyDescent="0.4">
      <c r="A45" s="1">
        <f t="shared" si="1"/>
        <v>38396</v>
      </c>
      <c r="B45" t="str">
        <f t="shared" si="0"/>
        <v>Sunday</v>
      </c>
      <c r="C45">
        <f>VLOOKUP(A45,chicagocrimedata!$A$2:$E$4372,5,FALSE)</f>
        <v>46</v>
      </c>
      <c r="D45">
        <f>VLOOKUP(A45,chicagocrimedata!$A$2:$E$4372,2,FALSE)</f>
        <v>41</v>
      </c>
      <c r="F45">
        <v>40</v>
      </c>
      <c r="H45" s="13">
        <v>20</v>
      </c>
      <c r="I45" s="14">
        <v>0</v>
      </c>
    </row>
    <row r="46" spans="1:9" x14ac:dyDescent="0.4">
      <c r="A46" s="1">
        <f t="shared" si="1"/>
        <v>38397</v>
      </c>
      <c r="B46" t="str">
        <f t="shared" si="0"/>
        <v>Monday</v>
      </c>
      <c r="C46">
        <f>VLOOKUP(A46,chicagocrimedata!$A$2:$E$4372,5,FALSE)</f>
        <v>73</v>
      </c>
      <c r="D46">
        <f>VLOOKUP(A46,chicagocrimedata!$A$2:$E$4372,2,FALSE)</f>
        <v>48.92</v>
      </c>
      <c r="F46">
        <v>50</v>
      </c>
      <c r="H46" s="13">
        <v>30</v>
      </c>
      <c r="I46" s="14">
        <v>0</v>
      </c>
    </row>
    <row r="47" spans="1:9" x14ac:dyDescent="0.4">
      <c r="A47" s="1">
        <f t="shared" si="1"/>
        <v>38398</v>
      </c>
      <c r="B47" t="str">
        <f t="shared" si="0"/>
        <v>Tuesday</v>
      </c>
      <c r="C47">
        <f>VLOOKUP(A47,chicagocrimedata!$A$2:$E$4372,5,FALSE)</f>
        <v>73</v>
      </c>
      <c r="D47">
        <f>VLOOKUP(A47,chicagocrimedata!$A$2:$E$4372,2,FALSE)</f>
        <v>42.08</v>
      </c>
      <c r="F47">
        <v>60</v>
      </c>
      <c r="H47" s="13">
        <v>40</v>
      </c>
      <c r="I47" s="14">
        <v>8</v>
      </c>
    </row>
    <row r="48" spans="1:9" x14ac:dyDescent="0.4">
      <c r="A48" s="1">
        <f t="shared" si="1"/>
        <v>38399</v>
      </c>
      <c r="B48" t="str">
        <f t="shared" si="0"/>
        <v>Wednesday</v>
      </c>
      <c r="C48">
        <f>VLOOKUP(A48,chicagocrimedata!$A$2:$E$4372,5,FALSE)</f>
        <v>73</v>
      </c>
      <c r="D48">
        <f>VLOOKUP(A48,chicagocrimedata!$A$2:$E$4372,2,FALSE)</f>
        <v>33.08</v>
      </c>
      <c r="F48">
        <v>70</v>
      </c>
      <c r="H48" s="13">
        <v>50</v>
      </c>
      <c r="I48" s="14">
        <v>22</v>
      </c>
    </row>
    <row r="49" spans="1:9" x14ac:dyDescent="0.4">
      <c r="A49" s="1">
        <f t="shared" si="1"/>
        <v>38400</v>
      </c>
      <c r="B49" t="str">
        <f t="shared" si="0"/>
        <v>Thursday</v>
      </c>
      <c r="C49">
        <f>VLOOKUP(A49,chicagocrimedata!$A$2:$E$4372,5,FALSE)</f>
        <v>73</v>
      </c>
      <c r="D49">
        <f>VLOOKUP(A49,chicagocrimedata!$A$2:$E$4372,2,FALSE)</f>
        <v>26.96</v>
      </c>
      <c r="F49">
        <v>80</v>
      </c>
      <c r="H49" s="13">
        <v>60</v>
      </c>
      <c r="I49" s="14">
        <v>47</v>
      </c>
    </row>
    <row r="50" spans="1:9" x14ac:dyDescent="0.4">
      <c r="A50" s="1">
        <f t="shared" si="1"/>
        <v>38401</v>
      </c>
      <c r="B50" t="str">
        <f t="shared" si="0"/>
        <v>Friday</v>
      </c>
      <c r="C50">
        <f>VLOOKUP(A50,chicagocrimedata!$A$2:$E$4372,5,FALSE)</f>
        <v>70</v>
      </c>
      <c r="D50">
        <f>VLOOKUP(A50,chicagocrimedata!$A$2:$E$4372,2,FALSE)</f>
        <v>26.06</v>
      </c>
      <c r="H50" s="13">
        <v>70</v>
      </c>
      <c r="I50" s="14">
        <v>58</v>
      </c>
    </row>
    <row r="51" spans="1:9" x14ac:dyDescent="0.4">
      <c r="A51" s="1">
        <f t="shared" si="1"/>
        <v>38402</v>
      </c>
      <c r="B51" t="str">
        <f t="shared" si="0"/>
        <v>Saturday</v>
      </c>
      <c r="C51">
        <f>VLOOKUP(A51,chicagocrimedata!$A$2:$E$4372,5,FALSE)</f>
        <v>55</v>
      </c>
      <c r="D51">
        <f>VLOOKUP(A51,chicagocrimedata!$A$2:$E$4372,2,FALSE)</f>
        <v>41</v>
      </c>
      <c r="H51" s="13">
        <v>80</v>
      </c>
      <c r="I51" s="14">
        <v>96</v>
      </c>
    </row>
    <row r="52" spans="1:9" ht="18" thickBot="1" x14ac:dyDescent="0.45">
      <c r="A52" s="1">
        <f t="shared" si="1"/>
        <v>38403</v>
      </c>
      <c r="B52" t="str">
        <f t="shared" si="0"/>
        <v>Sunday</v>
      </c>
      <c r="C52">
        <f>VLOOKUP(A52,chicagocrimedata!$A$2:$E$4372,5,FALSE)</f>
        <v>55</v>
      </c>
      <c r="D52">
        <f>VLOOKUP(A52,chicagocrimedata!$A$2:$E$4372,2,FALSE)</f>
        <v>37.04</v>
      </c>
      <c r="H52" s="15" t="s">
        <v>53</v>
      </c>
      <c r="I52" s="15">
        <v>132</v>
      </c>
    </row>
    <row r="53" spans="1:9" x14ac:dyDescent="0.4">
      <c r="A53" s="1">
        <f t="shared" si="1"/>
        <v>38404</v>
      </c>
      <c r="B53" t="str">
        <f t="shared" si="0"/>
        <v>Monday</v>
      </c>
      <c r="C53">
        <f>VLOOKUP(A53,chicagocrimedata!$A$2:$E$4372,5,FALSE)</f>
        <v>54</v>
      </c>
      <c r="D53">
        <f>VLOOKUP(A53,chicagocrimedata!$A$2:$E$4372,2,FALSE)</f>
        <v>35.96</v>
      </c>
    </row>
    <row r="54" spans="1:9" x14ac:dyDescent="0.4">
      <c r="A54" s="1">
        <f t="shared" si="1"/>
        <v>38405</v>
      </c>
      <c r="B54" t="str">
        <f t="shared" si="0"/>
        <v>Tuesday</v>
      </c>
      <c r="C54">
        <f>VLOOKUP(A54,chicagocrimedata!$A$2:$E$4372,5,FALSE)</f>
        <v>78</v>
      </c>
      <c r="D54">
        <f>VLOOKUP(A54,chicagocrimedata!$A$2:$E$4372,2,FALSE)</f>
        <v>35.96</v>
      </c>
    </row>
    <row r="55" spans="1:9" x14ac:dyDescent="0.4">
      <c r="A55" s="1">
        <f t="shared" si="1"/>
        <v>38406</v>
      </c>
      <c r="B55" t="str">
        <f t="shared" si="0"/>
        <v>Wednesday</v>
      </c>
      <c r="C55">
        <f>VLOOKUP(A55,chicagocrimedata!$A$2:$E$4372,5,FALSE)</f>
        <v>90</v>
      </c>
      <c r="D55">
        <f>VLOOKUP(A55,chicagocrimedata!$A$2:$E$4372,2,FALSE)</f>
        <v>35.96</v>
      </c>
    </row>
    <row r="56" spans="1:9" x14ac:dyDescent="0.4">
      <c r="A56" s="1">
        <f t="shared" si="1"/>
        <v>38407</v>
      </c>
      <c r="B56" t="str">
        <f t="shared" si="0"/>
        <v>Thursday</v>
      </c>
      <c r="C56">
        <f>VLOOKUP(A56,chicagocrimedata!$A$2:$E$4372,5,FALSE)</f>
        <v>71</v>
      </c>
      <c r="D56">
        <f>VLOOKUP(A56,chicagocrimedata!$A$2:$E$4372,2,FALSE)</f>
        <v>35.96</v>
      </c>
    </row>
    <row r="57" spans="1:9" x14ac:dyDescent="0.4">
      <c r="A57" s="1">
        <f t="shared" si="1"/>
        <v>38408</v>
      </c>
      <c r="B57" t="str">
        <f t="shared" si="0"/>
        <v>Friday</v>
      </c>
      <c r="C57">
        <f>VLOOKUP(A57,chicagocrimedata!$A$2:$E$4372,5,FALSE)</f>
        <v>73</v>
      </c>
      <c r="D57">
        <f>VLOOKUP(A57,chicagocrimedata!$A$2:$E$4372,2,FALSE)</f>
        <v>41</v>
      </c>
    </row>
    <row r="58" spans="1:9" x14ac:dyDescent="0.4">
      <c r="A58" s="1">
        <f t="shared" si="1"/>
        <v>38409</v>
      </c>
      <c r="B58" t="str">
        <f t="shared" si="0"/>
        <v>Saturday</v>
      </c>
      <c r="C58">
        <f>VLOOKUP(A58,chicagocrimedata!$A$2:$E$4372,5,FALSE)</f>
        <v>53</v>
      </c>
      <c r="D58">
        <f>VLOOKUP(A58,chicagocrimedata!$A$2:$E$4372,2,FALSE)</f>
        <v>33.08</v>
      </c>
    </row>
    <row r="59" spans="1:9" x14ac:dyDescent="0.4">
      <c r="A59" s="1">
        <f t="shared" si="1"/>
        <v>38410</v>
      </c>
      <c r="B59" t="str">
        <f t="shared" si="0"/>
        <v>Sunday</v>
      </c>
      <c r="C59">
        <f>VLOOKUP(A59,chicagocrimedata!$A$2:$E$4372,5,FALSE)</f>
        <v>50</v>
      </c>
      <c r="D59">
        <f>VLOOKUP(A59,chicagocrimedata!$A$2:$E$4372,2,FALSE)</f>
        <v>39.92</v>
      </c>
    </row>
    <row r="60" spans="1:9" x14ac:dyDescent="0.4">
      <c r="A60" s="1">
        <f t="shared" si="1"/>
        <v>38411</v>
      </c>
      <c r="B60" t="str">
        <f t="shared" si="0"/>
        <v>Monday</v>
      </c>
      <c r="C60">
        <f>VLOOKUP(A60,chicagocrimedata!$A$2:$E$4372,5,FALSE)</f>
        <v>59</v>
      </c>
      <c r="D60">
        <f>VLOOKUP(A60,chicagocrimedata!$A$2:$E$4372,2,FALSE)</f>
        <v>35.06</v>
      </c>
    </row>
    <row r="61" spans="1:9" x14ac:dyDescent="0.4">
      <c r="A61" s="1">
        <f t="shared" si="1"/>
        <v>38412</v>
      </c>
      <c r="B61" t="str">
        <f t="shared" si="0"/>
        <v>Tuesday</v>
      </c>
      <c r="C61">
        <f>VLOOKUP(A61,chicagocrimedata!$A$2:$E$4372,5,FALSE)</f>
        <v>73</v>
      </c>
      <c r="D61">
        <f>VLOOKUP(A61,chicagocrimedata!$A$2:$E$4372,2,FALSE)</f>
        <v>26.96</v>
      </c>
    </row>
    <row r="62" spans="1:9" x14ac:dyDescent="0.4">
      <c r="A62" s="1">
        <f t="shared" si="1"/>
        <v>38413</v>
      </c>
      <c r="B62" t="str">
        <f t="shared" si="0"/>
        <v>Wednesday</v>
      </c>
      <c r="C62">
        <f>VLOOKUP(A62,chicagocrimedata!$A$2:$E$4372,5,FALSE)</f>
        <v>65</v>
      </c>
      <c r="D62">
        <f>VLOOKUP(A62,chicagocrimedata!$A$2:$E$4372,2,FALSE)</f>
        <v>26.96</v>
      </c>
    </row>
    <row r="63" spans="1:9" x14ac:dyDescent="0.4">
      <c r="A63" s="1">
        <f t="shared" si="1"/>
        <v>38414</v>
      </c>
      <c r="B63" t="str">
        <f t="shared" si="0"/>
        <v>Thursday</v>
      </c>
      <c r="C63">
        <f>VLOOKUP(A63,chicagocrimedata!$A$2:$E$4372,5,FALSE)</f>
        <v>92</v>
      </c>
      <c r="D63">
        <f>VLOOKUP(A63,chicagocrimedata!$A$2:$E$4372,2,FALSE)</f>
        <v>33.979999999999997</v>
      </c>
    </row>
    <row r="64" spans="1:9" x14ac:dyDescent="0.4">
      <c r="A64" s="1">
        <f t="shared" si="1"/>
        <v>38415</v>
      </c>
      <c r="B64" t="str">
        <f t="shared" si="0"/>
        <v>Friday</v>
      </c>
      <c r="C64">
        <f>VLOOKUP(A64,chicagocrimedata!$A$2:$E$4372,5,FALSE)</f>
        <v>83</v>
      </c>
      <c r="D64">
        <f>VLOOKUP(A64,chicagocrimedata!$A$2:$E$4372,2,FALSE)</f>
        <v>44.06</v>
      </c>
    </row>
    <row r="65" spans="1:4" x14ac:dyDescent="0.4">
      <c r="A65" s="1">
        <f t="shared" si="1"/>
        <v>38416</v>
      </c>
      <c r="B65" t="str">
        <f t="shared" si="0"/>
        <v>Saturday</v>
      </c>
      <c r="C65">
        <f>VLOOKUP(A65,chicagocrimedata!$A$2:$E$4372,5,FALSE)</f>
        <v>69</v>
      </c>
      <c r="D65">
        <f>VLOOKUP(A65,chicagocrimedata!$A$2:$E$4372,2,FALSE)</f>
        <v>41</v>
      </c>
    </row>
    <row r="66" spans="1:4" x14ac:dyDescent="0.4">
      <c r="A66" s="1">
        <f t="shared" si="1"/>
        <v>38417</v>
      </c>
      <c r="B66" t="str">
        <f t="shared" si="0"/>
        <v>Sunday</v>
      </c>
      <c r="C66">
        <f>VLOOKUP(A66,chicagocrimedata!$A$2:$E$4372,5,FALSE)</f>
        <v>66</v>
      </c>
      <c r="D66">
        <f>VLOOKUP(A66,chicagocrimedata!$A$2:$E$4372,2,FALSE)</f>
        <v>64.039999999999907</v>
      </c>
    </row>
    <row r="67" spans="1:4" x14ac:dyDescent="0.4">
      <c r="A67" s="1">
        <f t="shared" si="1"/>
        <v>38418</v>
      </c>
      <c r="B67" t="str">
        <f t="shared" ref="B67:B130" si="2">TEXT(A67, "dddd")</f>
        <v>Monday</v>
      </c>
      <c r="C67">
        <f>VLOOKUP(A67,chicagocrimedata!$A$2:$E$4372,5,FALSE)</f>
        <v>50</v>
      </c>
      <c r="D67">
        <f>VLOOKUP(A67,chicagocrimedata!$A$2:$E$4372,2,FALSE)</f>
        <v>57.02</v>
      </c>
    </row>
    <row r="68" spans="1:4" x14ac:dyDescent="0.4">
      <c r="A68" s="1">
        <f t="shared" ref="A68:A131" si="3">A67+1</f>
        <v>38419</v>
      </c>
      <c r="B68" t="str">
        <f t="shared" si="2"/>
        <v>Tuesday</v>
      </c>
      <c r="C68">
        <f>VLOOKUP(A68,chicagocrimedata!$A$2:$E$4372,5,FALSE)</f>
        <v>92</v>
      </c>
      <c r="D68">
        <f>VLOOKUP(A68,chicagocrimedata!$A$2:$E$4372,2,FALSE)</f>
        <v>30.02</v>
      </c>
    </row>
    <row r="69" spans="1:4" x14ac:dyDescent="0.4">
      <c r="A69" s="1">
        <f t="shared" si="3"/>
        <v>38420</v>
      </c>
      <c r="B69" t="str">
        <f t="shared" si="2"/>
        <v>Wednesday</v>
      </c>
      <c r="C69">
        <f>VLOOKUP(A69,chicagocrimedata!$A$2:$E$4372,5,FALSE)</f>
        <v>69</v>
      </c>
      <c r="D69">
        <f>VLOOKUP(A69,chicagocrimedata!$A$2:$E$4372,2,FALSE)</f>
        <v>30.02</v>
      </c>
    </row>
    <row r="70" spans="1:4" x14ac:dyDescent="0.4">
      <c r="A70" s="1">
        <f t="shared" si="3"/>
        <v>38421</v>
      </c>
      <c r="B70" t="str">
        <f t="shared" si="2"/>
        <v>Thursday</v>
      </c>
      <c r="C70">
        <f>VLOOKUP(A70,chicagocrimedata!$A$2:$E$4372,5,FALSE)</f>
        <v>66</v>
      </c>
      <c r="D70">
        <f>VLOOKUP(A70,chicagocrimedata!$A$2:$E$4372,2,FALSE)</f>
        <v>37.04</v>
      </c>
    </row>
    <row r="71" spans="1:4" x14ac:dyDescent="0.4">
      <c r="A71" s="1">
        <f t="shared" si="3"/>
        <v>38422</v>
      </c>
      <c r="B71" t="str">
        <f t="shared" si="2"/>
        <v>Friday</v>
      </c>
      <c r="C71">
        <f>VLOOKUP(A71,chicagocrimedata!$A$2:$E$4372,5,FALSE)</f>
        <v>57</v>
      </c>
      <c r="D71">
        <f>VLOOKUP(A71,chicagocrimedata!$A$2:$E$4372,2,FALSE)</f>
        <v>35.06</v>
      </c>
    </row>
    <row r="72" spans="1:4" x14ac:dyDescent="0.4">
      <c r="A72" s="1">
        <f t="shared" si="3"/>
        <v>38423</v>
      </c>
      <c r="B72" t="str">
        <f t="shared" si="2"/>
        <v>Saturday</v>
      </c>
      <c r="C72">
        <f>VLOOKUP(A72,chicagocrimedata!$A$2:$E$4372,5,FALSE)</f>
        <v>56</v>
      </c>
      <c r="D72">
        <f>VLOOKUP(A72,chicagocrimedata!$A$2:$E$4372,2,FALSE)</f>
        <v>33.979999999999997</v>
      </c>
    </row>
    <row r="73" spans="1:4" x14ac:dyDescent="0.4">
      <c r="A73" s="1">
        <f t="shared" si="3"/>
        <v>38424</v>
      </c>
      <c r="B73" t="str">
        <f t="shared" si="2"/>
        <v>Sunday</v>
      </c>
      <c r="C73">
        <f>VLOOKUP(A73,chicagocrimedata!$A$2:$E$4372,5,FALSE)</f>
        <v>65</v>
      </c>
      <c r="D73">
        <f>VLOOKUP(A73,chicagocrimedata!$A$2:$E$4372,2,FALSE)</f>
        <v>33.08</v>
      </c>
    </row>
    <row r="74" spans="1:4" x14ac:dyDescent="0.4">
      <c r="A74" s="1">
        <f t="shared" si="3"/>
        <v>38425</v>
      </c>
      <c r="B74" t="str">
        <f t="shared" si="2"/>
        <v>Monday</v>
      </c>
      <c r="C74">
        <f>VLOOKUP(A74,chicagocrimedata!$A$2:$E$4372,5,FALSE)</f>
        <v>84</v>
      </c>
      <c r="D74">
        <f>VLOOKUP(A74,chicagocrimedata!$A$2:$E$4372,2,FALSE)</f>
        <v>35.96</v>
      </c>
    </row>
    <row r="75" spans="1:4" x14ac:dyDescent="0.4">
      <c r="A75" s="1">
        <f t="shared" si="3"/>
        <v>38426</v>
      </c>
      <c r="B75" t="str">
        <f t="shared" si="2"/>
        <v>Tuesday</v>
      </c>
      <c r="C75">
        <f>VLOOKUP(A75,chicagocrimedata!$A$2:$E$4372,5,FALSE)</f>
        <v>76</v>
      </c>
      <c r="D75">
        <f>VLOOKUP(A75,chicagocrimedata!$A$2:$E$4372,2,FALSE)</f>
        <v>41</v>
      </c>
    </row>
    <row r="76" spans="1:4" x14ac:dyDescent="0.4">
      <c r="A76" s="1">
        <f t="shared" si="3"/>
        <v>38427</v>
      </c>
      <c r="B76" t="str">
        <f t="shared" si="2"/>
        <v>Wednesday</v>
      </c>
      <c r="C76">
        <f>VLOOKUP(A76,chicagocrimedata!$A$2:$E$4372,5,FALSE)</f>
        <v>78</v>
      </c>
      <c r="D76">
        <f>VLOOKUP(A76,chicagocrimedata!$A$2:$E$4372,2,FALSE)</f>
        <v>50</v>
      </c>
    </row>
    <row r="77" spans="1:4" x14ac:dyDescent="0.4">
      <c r="A77" s="1">
        <f t="shared" si="3"/>
        <v>38428</v>
      </c>
      <c r="B77" t="str">
        <f t="shared" si="2"/>
        <v>Thursday</v>
      </c>
      <c r="C77">
        <f>VLOOKUP(A77,chicagocrimedata!$A$2:$E$4372,5,FALSE)</f>
        <v>86</v>
      </c>
      <c r="D77">
        <f>VLOOKUP(A77,chicagocrimedata!$A$2:$E$4372,2,FALSE)</f>
        <v>35.06</v>
      </c>
    </row>
    <row r="78" spans="1:4" x14ac:dyDescent="0.4">
      <c r="A78" s="1">
        <f t="shared" si="3"/>
        <v>38429</v>
      </c>
      <c r="B78" t="str">
        <f t="shared" si="2"/>
        <v>Friday</v>
      </c>
      <c r="C78">
        <f>VLOOKUP(A78,chicagocrimedata!$A$2:$E$4372,5,FALSE)</f>
        <v>88</v>
      </c>
      <c r="D78">
        <f>VLOOKUP(A78,chicagocrimedata!$A$2:$E$4372,2,FALSE)</f>
        <v>44.06</v>
      </c>
    </row>
    <row r="79" spans="1:4" x14ac:dyDescent="0.4">
      <c r="A79" s="1">
        <f t="shared" si="3"/>
        <v>38430</v>
      </c>
      <c r="B79" t="str">
        <f t="shared" si="2"/>
        <v>Saturday</v>
      </c>
      <c r="C79">
        <f>VLOOKUP(A79,chicagocrimedata!$A$2:$E$4372,5,FALSE)</f>
        <v>64</v>
      </c>
      <c r="D79">
        <f>VLOOKUP(A79,chicagocrimedata!$A$2:$E$4372,2,FALSE)</f>
        <v>51.08</v>
      </c>
    </row>
    <row r="80" spans="1:4" x14ac:dyDescent="0.4">
      <c r="A80" s="1">
        <f t="shared" si="3"/>
        <v>38431</v>
      </c>
      <c r="B80" t="str">
        <f t="shared" si="2"/>
        <v>Sunday</v>
      </c>
      <c r="C80">
        <f>VLOOKUP(A80,chicagocrimedata!$A$2:$E$4372,5,FALSE)</f>
        <v>72</v>
      </c>
      <c r="D80">
        <f>VLOOKUP(A80,chicagocrimedata!$A$2:$E$4372,2,FALSE)</f>
        <v>41</v>
      </c>
    </row>
    <row r="81" spans="1:4" x14ac:dyDescent="0.4">
      <c r="A81" s="1">
        <f t="shared" si="3"/>
        <v>38432</v>
      </c>
      <c r="B81" t="str">
        <f t="shared" si="2"/>
        <v>Monday</v>
      </c>
      <c r="C81">
        <f>VLOOKUP(A81,chicagocrimedata!$A$2:$E$4372,5,FALSE)</f>
        <v>67</v>
      </c>
      <c r="D81">
        <f>VLOOKUP(A81,chicagocrimedata!$A$2:$E$4372,2,FALSE)</f>
        <v>37.94</v>
      </c>
    </row>
    <row r="82" spans="1:4" x14ac:dyDescent="0.4">
      <c r="A82" s="1">
        <f t="shared" si="3"/>
        <v>38433</v>
      </c>
      <c r="B82" t="str">
        <f t="shared" si="2"/>
        <v>Tuesday</v>
      </c>
      <c r="C82">
        <f>VLOOKUP(A82,chicagocrimedata!$A$2:$E$4372,5,FALSE)</f>
        <v>48</v>
      </c>
      <c r="D82">
        <f>VLOOKUP(A82,chicagocrimedata!$A$2:$E$4372,2,FALSE)</f>
        <v>42.08</v>
      </c>
    </row>
    <row r="83" spans="1:4" x14ac:dyDescent="0.4">
      <c r="A83" s="1">
        <f t="shared" si="3"/>
        <v>38434</v>
      </c>
      <c r="B83" t="str">
        <f t="shared" si="2"/>
        <v>Wednesday</v>
      </c>
      <c r="C83">
        <f>VLOOKUP(A83,chicagocrimedata!$A$2:$E$4372,5,FALSE)</f>
        <v>51</v>
      </c>
      <c r="D83">
        <f>VLOOKUP(A83,chicagocrimedata!$A$2:$E$4372,2,FALSE)</f>
        <v>39.92</v>
      </c>
    </row>
    <row r="84" spans="1:4" x14ac:dyDescent="0.4">
      <c r="A84" s="1">
        <f t="shared" si="3"/>
        <v>38435</v>
      </c>
      <c r="B84" t="str">
        <f t="shared" si="2"/>
        <v>Thursday</v>
      </c>
      <c r="C84">
        <f>VLOOKUP(A84,chicagocrimedata!$A$2:$E$4372,5,FALSE)</f>
        <v>71</v>
      </c>
      <c r="D84">
        <f>VLOOKUP(A84,chicagocrimedata!$A$2:$E$4372,2,FALSE)</f>
        <v>50</v>
      </c>
    </row>
    <row r="85" spans="1:4" x14ac:dyDescent="0.4">
      <c r="A85" s="1">
        <f t="shared" si="3"/>
        <v>38436</v>
      </c>
      <c r="B85" t="str">
        <f t="shared" si="2"/>
        <v>Friday</v>
      </c>
      <c r="C85">
        <f>VLOOKUP(A85,chicagocrimedata!$A$2:$E$4372,5,FALSE)</f>
        <v>50</v>
      </c>
      <c r="D85">
        <f>VLOOKUP(A85,chicagocrimedata!$A$2:$E$4372,2,FALSE)</f>
        <v>39.020000000000003</v>
      </c>
    </row>
    <row r="86" spans="1:4" x14ac:dyDescent="0.4">
      <c r="A86" s="1">
        <f t="shared" si="3"/>
        <v>38437</v>
      </c>
      <c r="B86" t="str">
        <f t="shared" si="2"/>
        <v>Saturday</v>
      </c>
      <c r="C86">
        <f>VLOOKUP(A86,chicagocrimedata!$A$2:$E$4372,5,FALSE)</f>
        <v>66</v>
      </c>
      <c r="D86">
        <f>VLOOKUP(A86,chicagocrimedata!$A$2:$E$4372,2,FALSE)</f>
        <v>44.06</v>
      </c>
    </row>
    <row r="87" spans="1:4" x14ac:dyDescent="0.4">
      <c r="A87" s="1">
        <f t="shared" si="3"/>
        <v>38438</v>
      </c>
      <c r="B87" t="str">
        <f t="shared" si="2"/>
        <v>Sunday</v>
      </c>
      <c r="C87">
        <f>VLOOKUP(A87,chicagocrimedata!$A$2:$E$4372,5,FALSE)</f>
        <v>68</v>
      </c>
      <c r="D87">
        <f>VLOOKUP(A87,chicagocrimedata!$A$2:$E$4372,2,FALSE)</f>
        <v>48.92</v>
      </c>
    </row>
    <row r="88" spans="1:4" x14ac:dyDescent="0.4">
      <c r="A88" s="1">
        <f t="shared" si="3"/>
        <v>38439</v>
      </c>
      <c r="B88" t="str">
        <f t="shared" si="2"/>
        <v>Monday</v>
      </c>
      <c r="C88">
        <f>VLOOKUP(A88,chicagocrimedata!$A$2:$E$4372,5,FALSE)</f>
        <v>91</v>
      </c>
      <c r="D88">
        <f>VLOOKUP(A88,chicagocrimedata!$A$2:$E$4372,2,FALSE)</f>
        <v>60.08</v>
      </c>
    </row>
    <row r="89" spans="1:4" x14ac:dyDescent="0.4">
      <c r="A89" s="1">
        <f t="shared" si="3"/>
        <v>38440</v>
      </c>
      <c r="B89" t="str">
        <f t="shared" si="2"/>
        <v>Tuesday</v>
      </c>
      <c r="C89">
        <f>VLOOKUP(A89,chicagocrimedata!$A$2:$E$4372,5,FALSE)</f>
        <v>75</v>
      </c>
      <c r="D89">
        <f>VLOOKUP(A89,chicagocrimedata!$A$2:$E$4372,2,FALSE)</f>
        <v>71.06</v>
      </c>
    </row>
    <row r="90" spans="1:4" x14ac:dyDescent="0.4">
      <c r="A90" s="1">
        <f t="shared" si="3"/>
        <v>38441</v>
      </c>
      <c r="B90" t="str">
        <f t="shared" si="2"/>
        <v>Wednesday</v>
      </c>
      <c r="C90">
        <f>VLOOKUP(A90,chicagocrimedata!$A$2:$E$4372,5,FALSE)</f>
        <v>91</v>
      </c>
      <c r="D90">
        <f>VLOOKUP(A90,chicagocrimedata!$A$2:$E$4372,2,FALSE)</f>
        <v>77</v>
      </c>
    </row>
    <row r="91" spans="1:4" x14ac:dyDescent="0.4">
      <c r="A91" s="1">
        <f t="shared" si="3"/>
        <v>38442</v>
      </c>
      <c r="B91" t="str">
        <f t="shared" si="2"/>
        <v>Thursday</v>
      </c>
      <c r="C91">
        <f>VLOOKUP(A91,chicagocrimedata!$A$2:$E$4372,5,FALSE)</f>
        <v>79</v>
      </c>
      <c r="D91">
        <f>VLOOKUP(A91,chicagocrimedata!$A$2:$E$4372,2,FALSE)</f>
        <v>59</v>
      </c>
    </row>
    <row r="92" spans="1:4" x14ac:dyDescent="0.4">
      <c r="A92" s="1">
        <f t="shared" si="3"/>
        <v>38443</v>
      </c>
      <c r="B92" t="str">
        <f t="shared" si="2"/>
        <v>Friday</v>
      </c>
      <c r="C92">
        <f>VLOOKUP(A92,chicagocrimedata!$A$2:$E$4372,5,FALSE)</f>
        <v>106</v>
      </c>
      <c r="D92">
        <f>VLOOKUP(A92,chicagocrimedata!$A$2:$E$4372,2,FALSE)</f>
        <v>55.94</v>
      </c>
    </row>
    <row r="93" spans="1:4" x14ac:dyDescent="0.4">
      <c r="A93" s="1">
        <f t="shared" si="3"/>
        <v>38444</v>
      </c>
      <c r="B93" t="str">
        <f t="shared" si="2"/>
        <v>Saturday</v>
      </c>
      <c r="C93">
        <f>VLOOKUP(A93,chicagocrimedata!$A$2:$E$4372,5,FALSE)</f>
        <v>64</v>
      </c>
      <c r="D93">
        <f>VLOOKUP(A93,chicagocrimedata!$A$2:$E$4372,2,FALSE)</f>
        <v>55.94</v>
      </c>
    </row>
    <row r="94" spans="1:4" x14ac:dyDescent="0.4">
      <c r="A94" s="1">
        <f t="shared" si="3"/>
        <v>38445</v>
      </c>
      <c r="B94" t="str">
        <f t="shared" si="2"/>
        <v>Sunday</v>
      </c>
      <c r="C94">
        <f>VLOOKUP(A94,chicagocrimedata!$A$2:$E$4372,5,FALSE)</f>
        <v>76</v>
      </c>
      <c r="D94">
        <f>VLOOKUP(A94,chicagocrimedata!$A$2:$E$4372,2,FALSE)</f>
        <v>64.039999999999907</v>
      </c>
    </row>
    <row r="95" spans="1:4" x14ac:dyDescent="0.4">
      <c r="A95" s="1">
        <f t="shared" si="3"/>
        <v>38446</v>
      </c>
      <c r="B95" t="str">
        <f t="shared" si="2"/>
        <v>Monday</v>
      </c>
      <c r="C95">
        <f>VLOOKUP(A95,chicagocrimedata!$A$2:$E$4372,5,FALSE)</f>
        <v>85</v>
      </c>
      <c r="D95">
        <f>VLOOKUP(A95,chicagocrimedata!$A$2:$E$4372,2,FALSE)</f>
        <v>68</v>
      </c>
    </row>
    <row r="96" spans="1:4" x14ac:dyDescent="0.4">
      <c r="A96" s="1">
        <f t="shared" si="3"/>
        <v>38447</v>
      </c>
      <c r="B96" t="str">
        <f t="shared" si="2"/>
        <v>Tuesday</v>
      </c>
      <c r="C96">
        <f>VLOOKUP(A96,chicagocrimedata!$A$2:$E$4372,5,FALSE)</f>
        <v>103</v>
      </c>
      <c r="D96">
        <f>VLOOKUP(A96,chicagocrimedata!$A$2:$E$4372,2,FALSE)</f>
        <v>75.92</v>
      </c>
    </row>
    <row r="97" spans="1:4" x14ac:dyDescent="0.4">
      <c r="A97" s="1">
        <f t="shared" si="3"/>
        <v>38448</v>
      </c>
      <c r="B97" t="str">
        <f t="shared" si="2"/>
        <v>Wednesday</v>
      </c>
      <c r="C97">
        <f>VLOOKUP(A97,chicagocrimedata!$A$2:$E$4372,5,FALSE)</f>
        <v>91</v>
      </c>
      <c r="D97">
        <f>VLOOKUP(A97,chicagocrimedata!$A$2:$E$4372,2,FALSE)</f>
        <v>80.06</v>
      </c>
    </row>
    <row r="98" spans="1:4" x14ac:dyDescent="0.4">
      <c r="A98" s="1">
        <f t="shared" si="3"/>
        <v>38449</v>
      </c>
      <c r="B98" t="str">
        <f t="shared" si="2"/>
        <v>Thursday</v>
      </c>
      <c r="C98">
        <f>VLOOKUP(A98,chicagocrimedata!$A$2:$E$4372,5,FALSE)</f>
        <v>86</v>
      </c>
      <c r="D98">
        <f>VLOOKUP(A98,chicagocrimedata!$A$2:$E$4372,2,FALSE)</f>
        <v>53.96</v>
      </c>
    </row>
    <row r="99" spans="1:4" x14ac:dyDescent="0.4">
      <c r="A99" s="1">
        <f t="shared" si="3"/>
        <v>38450</v>
      </c>
      <c r="B99" t="str">
        <f t="shared" si="2"/>
        <v>Friday</v>
      </c>
      <c r="C99">
        <f>VLOOKUP(A99,chicagocrimedata!$A$2:$E$4372,5,FALSE)</f>
        <v>83</v>
      </c>
      <c r="D99">
        <f>VLOOKUP(A99,chicagocrimedata!$A$2:$E$4372,2,FALSE)</f>
        <v>60.98</v>
      </c>
    </row>
    <row r="100" spans="1:4" x14ac:dyDescent="0.4">
      <c r="A100" s="1">
        <f t="shared" si="3"/>
        <v>38451</v>
      </c>
      <c r="B100" t="str">
        <f t="shared" si="2"/>
        <v>Saturday</v>
      </c>
      <c r="C100">
        <f>VLOOKUP(A100,chicagocrimedata!$A$2:$E$4372,5,FALSE)</f>
        <v>73</v>
      </c>
      <c r="D100">
        <f>VLOOKUP(A100,chicagocrimedata!$A$2:$E$4372,2,FALSE)</f>
        <v>68</v>
      </c>
    </row>
    <row r="101" spans="1:4" x14ac:dyDescent="0.4">
      <c r="A101" s="1">
        <f t="shared" si="3"/>
        <v>38452</v>
      </c>
      <c r="B101" t="str">
        <f t="shared" si="2"/>
        <v>Sunday</v>
      </c>
      <c r="C101">
        <f>VLOOKUP(A101,chicagocrimedata!$A$2:$E$4372,5,FALSE)</f>
        <v>96</v>
      </c>
      <c r="D101">
        <f>VLOOKUP(A101,chicagocrimedata!$A$2:$E$4372,2,FALSE)</f>
        <v>78.98</v>
      </c>
    </row>
    <row r="102" spans="1:4" x14ac:dyDescent="0.4">
      <c r="A102" s="1">
        <f t="shared" si="3"/>
        <v>38453</v>
      </c>
      <c r="B102" t="str">
        <f t="shared" si="2"/>
        <v>Monday</v>
      </c>
      <c r="C102">
        <f>VLOOKUP(A102,chicagocrimedata!$A$2:$E$4372,5,FALSE)</f>
        <v>97</v>
      </c>
      <c r="D102">
        <f>VLOOKUP(A102,chicagocrimedata!$A$2:$E$4372,2,FALSE)</f>
        <v>75.92</v>
      </c>
    </row>
    <row r="103" spans="1:4" x14ac:dyDescent="0.4">
      <c r="A103" s="1">
        <f t="shared" si="3"/>
        <v>38454</v>
      </c>
      <c r="B103" t="str">
        <f t="shared" si="2"/>
        <v>Tuesday</v>
      </c>
      <c r="C103">
        <f>VLOOKUP(A103,chicagocrimedata!$A$2:$E$4372,5,FALSE)</f>
        <v>81</v>
      </c>
      <c r="D103">
        <f>VLOOKUP(A103,chicagocrimedata!$A$2:$E$4372,2,FALSE)</f>
        <v>53.96</v>
      </c>
    </row>
    <row r="104" spans="1:4" x14ac:dyDescent="0.4">
      <c r="A104" s="1">
        <f t="shared" si="3"/>
        <v>38455</v>
      </c>
      <c r="B104" t="str">
        <f t="shared" si="2"/>
        <v>Wednesday</v>
      </c>
      <c r="C104">
        <f>VLOOKUP(A104,chicagocrimedata!$A$2:$E$4372,5,FALSE)</f>
        <v>72</v>
      </c>
      <c r="D104">
        <f>VLOOKUP(A104,chicagocrimedata!$A$2:$E$4372,2,FALSE)</f>
        <v>53.96</v>
      </c>
    </row>
    <row r="105" spans="1:4" x14ac:dyDescent="0.4">
      <c r="A105" s="1">
        <f t="shared" si="3"/>
        <v>38456</v>
      </c>
      <c r="B105" t="str">
        <f t="shared" si="2"/>
        <v>Thursday</v>
      </c>
      <c r="C105">
        <f>VLOOKUP(A105,chicagocrimedata!$A$2:$E$4372,5,FALSE)</f>
        <v>91</v>
      </c>
      <c r="D105">
        <f>VLOOKUP(A105,chicagocrimedata!$A$2:$E$4372,2,FALSE)</f>
        <v>62.96</v>
      </c>
    </row>
    <row r="106" spans="1:4" x14ac:dyDescent="0.4">
      <c r="A106" s="1">
        <f t="shared" si="3"/>
        <v>38457</v>
      </c>
      <c r="B106" t="str">
        <f t="shared" si="2"/>
        <v>Friday</v>
      </c>
      <c r="C106">
        <f>VLOOKUP(A106,chicagocrimedata!$A$2:$E$4372,5,FALSE)</f>
        <v>71</v>
      </c>
      <c r="D106">
        <f>VLOOKUP(A106,chicagocrimedata!$A$2:$E$4372,2,FALSE)</f>
        <v>62.96</v>
      </c>
    </row>
    <row r="107" spans="1:4" x14ac:dyDescent="0.4">
      <c r="A107" s="1">
        <f t="shared" si="3"/>
        <v>38458</v>
      </c>
      <c r="B107" t="str">
        <f t="shared" si="2"/>
        <v>Saturday</v>
      </c>
      <c r="C107">
        <f>VLOOKUP(A107,chicagocrimedata!$A$2:$E$4372,5,FALSE)</f>
        <v>72</v>
      </c>
      <c r="D107">
        <f>VLOOKUP(A107,chicagocrimedata!$A$2:$E$4372,2,FALSE)</f>
        <v>73.94</v>
      </c>
    </row>
    <row r="108" spans="1:4" x14ac:dyDescent="0.4">
      <c r="A108" s="1">
        <f t="shared" si="3"/>
        <v>38459</v>
      </c>
      <c r="B108" t="str">
        <f t="shared" si="2"/>
        <v>Sunday</v>
      </c>
      <c r="C108">
        <f>VLOOKUP(A108,chicagocrimedata!$A$2:$E$4372,5,FALSE)</f>
        <v>82</v>
      </c>
      <c r="D108">
        <f>VLOOKUP(A108,chicagocrimedata!$A$2:$E$4372,2,FALSE)</f>
        <v>75.92</v>
      </c>
    </row>
    <row r="109" spans="1:4" x14ac:dyDescent="0.4">
      <c r="A109" s="1">
        <f t="shared" si="3"/>
        <v>38460</v>
      </c>
      <c r="B109" t="str">
        <f t="shared" si="2"/>
        <v>Monday</v>
      </c>
      <c r="C109">
        <f>VLOOKUP(A109,chicagocrimedata!$A$2:$E$4372,5,FALSE)</f>
        <v>94</v>
      </c>
      <c r="D109">
        <f>VLOOKUP(A109,chicagocrimedata!$A$2:$E$4372,2,FALSE)</f>
        <v>82.94</v>
      </c>
    </row>
    <row r="110" spans="1:4" x14ac:dyDescent="0.4">
      <c r="A110" s="1">
        <f t="shared" si="3"/>
        <v>38461</v>
      </c>
      <c r="B110" t="str">
        <f t="shared" si="2"/>
        <v>Tuesday</v>
      </c>
      <c r="C110">
        <f>VLOOKUP(A110,chicagocrimedata!$A$2:$E$4372,5,FALSE)</f>
        <v>90</v>
      </c>
      <c r="D110">
        <f>VLOOKUP(A110,chicagocrimedata!$A$2:$E$4372,2,FALSE)</f>
        <v>80.959999999999994</v>
      </c>
    </row>
    <row r="111" spans="1:4" x14ac:dyDescent="0.4">
      <c r="A111" s="1">
        <f t="shared" si="3"/>
        <v>38462</v>
      </c>
      <c r="B111" t="str">
        <f t="shared" si="2"/>
        <v>Wednesday</v>
      </c>
      <c r="C111">
        <f>VLOOKUP(A111,chicagocrimedata!$A$2:$E$4372,5,FALSE)</f>
        <v>80</v>
      </c>
      <c r="D111">
        <f>VLOOKUP(A111,chicagocrimedata!$A$2:$E$4372,2,FALSE)</f>
        <v>69.98</v>
      </c>
    </row>
    <row r="112" spans="1:4" x14ac:dyDescent="0.4">
      <c r="A112" s="1">
        <f t="shared" si="3"/>
        <v>38463</v>
      </c>
      <c r="B112" t="str">
        <f t="shared" si="2"/>
        <v>Thursday</v>
      </c>
      <c r="C112">
        <f>VLOOKUP(A112,chicagocrimedata!$A$2:$E$4372,5,FALSE)</f>
        <v>82</v>
      </c>
      <c r="D112">
        <f>VLOOKUP(A112,chicagocrimedata!$A$2:$E$4372,2,FALSE)</f>
        <v>57.02</v>
      </c>
    </row>
    <row r="113" spans="1:4" x14ac:dyDescent="0.4">
      <c r="A113" s="1">
        <f t="shared" si="3"/>
        <v>38464</v>
      </c>
      <c r="B113" t="str">
        <f t="shared" si="2"/>
        <v>Friday</v>
      </c>
      <c r="C113">
        <f>VLOOKUP(A113,chicagocrimedata!$A$2:$E$4372,5,FALSE)</f>
        <v>67</v>
      </c>
      <c r="D113">
        <f>VLOOKUP(A113,chicagocrimedata!$A$2:$E$4372,2,FALSE)</f>
        <v>46.04</v>
      </c>
    </row>
    <row r="114" spans="1:4" x14ac:dyDescent="0.4">
      <c r="A114" s="1">
        <f t="shared" si="3"/>
        <v>38465</v>
      </c>
      <c r="B114" t="str">
        <f t="shared" si="2"/>
        <v>Saturday</v>
      </c>
      <c r="C114">
        <f>VLOOKUP(A114,chicagocrimedata!$A$2:$E$4372,5,FALSE)</f>
        <v>55</v>
      </c>
      <c r="D114">
        <f>VLOOKUP(A114,chicagocrimedata!$A$2:$E$4372,2,FALSE)</f>
        <v>42.08</v>
      </c>
    </row>
    <row r="115" spans="1:4" x14ac:dyDescent="0.4">
      <c r="A115" s="1">
        <f t="shared" si="3"/>
        <v>38466</v>
      </c>
      <c r="B115" t="str">
        <f t="shared" si="2"/>
        <v>Sunday</v>
      </c>
      <c r="C115">
        <f>VLOOKUP(A115,chicagocrimedata!$A$2:$E$4372,5,FALSE)</f>
        <v>69</v>
      </c>
      <c r="D115">
        <f>VLOOKUP(A115,chicagocrimedata!$A$2:$E$4372,2,FALSE)</f>
        <v>53.96</v>
      </c>
    </row>
    <row r="116" spans="1:4" x14ac:dyDescent="0.4">
      <c r="A116" s="1">
        <f t="shared" si="3"/>
        <v>38467</v>
      </c>
      <c r="B116" t="str">
        <f t="shared" si="2"/>
        <v>Monday</v>
      </c>
      <c r="C116">
        <f>VLOOKUP(A116,chicagocrimedata!$A$2:$E$4372,5,FALSE)</f>
        <v>90</v>
      </c>
      <c r="D116">
        <f>VLOOKUP(A116,chicagocrimedata!$A$2:$E$4372,2,FALSE)</f>
        <v>66.92</v>
      </c>
    </row>
    <row r="117" spans="1:4" x14ac:dyDescent="0.4">
      <c r="A117" s="1">
        <f t="shared" si="3"/>
        <v>38468</v>
      </c>
      <c r="B117" t="str">
        <f t="shared" si="2"/>
        <v>Tuesday</v>
      </c>
      <c r="C117">
        <f>VLOOKUP(A117,chicagocrimedata!$A$2:$E$4372,5,FALSE)</f>
        <v>89</v>
      </c>
      <c r="D117">
        <f>VLOOKUP(A117,chicagocrimedata!$A$2:$E$4372,2,FALSE)</f>
        <v>57.02</v>
      </c>
    </row>
    <row r="118" spans="1:4" x14ac:dyDescent="0.4">
      <c r="A118" s="1">
        <f t="shared" si="3"/>
        <v>38469</v>
      </c>
      <c r="B118" t="str">
        <f t="shared" si="2"/>
        <v>Wednesday</v>
      </c>
      <c r="C118">
        <f>VLOOKUP(A118,chicagocrimedata!$A$2:$E$4372,5,FALSE)</f>
        <v>94</v>
      </c>
      <c r="D118">
        <f>VLOOKUP(A118,chicagocrimedata!$A$2:$E$4372,2,FALSE)</f>
        <v>55.04</v>
      </c>
    </row>
    <row r="119" spans="1:4" x14ac:dyDescent="0.4">
      <c r="A119" s="1">
        <f t="shared" si="3"/>
        <v>38470</v>
      </c>
      <c r="B119" t="str">
        <f t="shared" si="2"/>
        <v>Thursday</v>
      </c>
      <c r="C119">
        <f>VLOOKUP(A119,chicagocrimedata!$A$2:$E$4372,5,FALSE)</f>
        <v>70</v>
      </c>
      <c r="D119">
        <f>VLOOKUP(A119,chicagocrimedata!$A$2:$E$4372,2,FALSE)</f>
        <v>57.02</v>
      </c>
    </row>
    <row r="120" spans="1:4" x14ac:dyDescent="0.4">
      <c r="A120" s="1">
        <f t="shared" si="3"/>
        <v>38471</v>
      </c>
      <c r="B120" t="str">
        <f t="shared" si="2"/>
        <v>Friday</v>
      </c>
      <c r="C120">
        <f>VLOOKUP(A120,chicagocrimedata!$A$2:$E$4372,5,FALSE)</f>
        <v>77</v>
      </c>
      <c r="D120">
        <f>VLOOKUP(A120,chicagocrimedata!$A$2:$E$4372,2,FALSE)</f>
        <v>53.06</v>
      </c>
    </row>
    <row r="121" spans="1:4" x14ac:dyDescent="0.4">
      <c r="A121" s="1">
        <f t="shared" si="3"/>
        <v>38472</v>
      </c>
      <c r="B121" t="str">
        <f t="shared" si="2"/>
        <v>Saturday</v>
      </c>
      <c r="C121">
        <f>VLOOKUP(A121,chicagocrimedata!$A$2:$E$4372,5,FALSE)</f>
        <v>68</v>
      </c>
      <c r="D121">
        <f>VLOOKUP(A121,chicagocrimedata!$A$2:$E$4372,2,FALSE)</f>
        <v>57.92</v>
      </c>
    </row>
    <row r="122" spans="1:4" x14ac:dyDescent="0.4">
      <c r="A122" s="1">
        <f t="shared" si="3"/>
        <v>38473</v>
      </c>
      <c r="B122" t="str">
        <f t="shared" si="2"/>
        <v>Sunday</v>
      </c>
      <c r="C122">
        <f>VLOOKUP(A122,chicagocrimedata!$A$2:$E$4372,5,FALSE)</f>
        <v>67</v>
      </c>
      <c r="D122">
        <f>VLOOKUP(A122,chicagocrimedata!$A$2:$E$4372,2,FALSE)</f>
        <v>48.92</v>
      </c>
    </row>
    <row r="123" spans="1:4" x14ac:dyDescent="0.4">
      <c r="A123" s="1">
        <f t="shared" si="3"/>
        <v>38474</v>
      </c>
      <c r="B123" t="str">
        <f t="shared" si="2"/>
        <v>Monday</v>
      </c>
      <c r="C123">
        <f>VLOOKUP(A123,chicagocrimedata!$A$2:$E$4372,5,FALSE)</f>
        <v>76</v>
      </c>
      <c r="D123">
        <f>VLOOKUP(A123,chicagocrimedata!$A$2:$E$4372,2,FALSE)</f>
        <v>44.06</v>
      </c>
    </row>
    <row r="124" spans="1:4" x14ac:dyDescent="0.4">
      <c r="A124" s="1">
        <f t="shared" si="3"/>
        <v>38475</v>
      </c>
      <c r="B124" t="str">
        <f t="shared" si="2"/>
        <v>Tuesday</v>
      </c>
      <c r="C124">
        <f>VLOOKUP(A124,chicagocrimedata!$A$2:$E$4372,5,FALSE)</f>
        <v>82</v>
      </c>
      <c r="D124">
        <f>VLOOKUP(A124,chicagocrimedata!$A$2:$E$4372,2,FALSE)</f>
        <v>51.98</v>
      </c>
    </row>
    <row r="125" spans="1:4" x14ac:dyDescent="0.4">
      <c r="A125" s="1">
        <f t="shared" si="3"/>
        <v>38476</v>
      </c>
      <c r="B125" t="str">
        <f t="shared" si="2"/>
        <v>Wednesday</v>
      </c>
      <c r="C125">
        <f>VLOOKUP(A125,chicagocrimedata!$A$2:$E$4372,5,FALSE)</f>
        <v>99</v>
      </c>
      <c r="D125">
        <f>VLOOKUP(A125,chicagocrimedata!$A$2:$E$4372,2,FALSE)</f>
        <v>62.06</v>
      </c>
    </row>
    <row r="126" spans="1:4" x14ac:dyDescent="0.4">
      <c r="A126" s="1">
        <f t="shared" si="3"/>
        <v>38477</v>
      </c>
      <c r="B126" t="str">
        <f t="shared" si="2"/>
        <v>Thursday</v>
      </c>
      <c r="C126">
        <f>VLOOKUP(A126,chicagocrimedata!$A$2:$E$4372,5,FALSE)</f>
        <v>98</v>
      </c>
      <c r="D126">
        <f>VLOOKUP(A126,chicagocrimedata!$A$2:$E$4372,2,FALSE)</f>
        <v>69.98</v>
      </c>
    </row>
    <row r="127" spans="1:4" x14ac:dyDescent="0.4">
      <c r="A127" s="1">
        <f t="shared" si="3"/>
        <v>38478</v>
      </c>
      <c r="B127" t="str">
        <f t="shared" si="2"/>
        <v>Friday</v>
      </c>
      <c r="C127">
        <f>VLOOKUP(A127,chicagocrimedata!$A$2:$E$4372,5,FALSE)</f>
        <v>89</v>
      </c>
      <c r="D127">
        <f>VLOOKUP(A127,chicagocrimedata!$A$2:$E$4372,2,FALSE)</f>
        <v>75.92</v>
      </c>
    </row>
    <row r="128" spans="1:4" x14ac:dyDescent="0.4">
      <c r="A128" s="1">
        <f t="shared" si="3"/>
        <v>38479</v>
      </c>
      <c r="B128" t="str">
        <f t="shared" si="2"/>
        <v>Saturday</v>
      </c>
      <c r="C128">
        <f>VLOOKUP(A128,chicagocrimedata!$A$2:$E$4372,5,FALSE)</f>
        <v>63</v>
      </c>
      <c r="D128">
        <f>VLOOKUP(A128,chicagocrimedata!$A$2:$E$4372,2,FALSE)</f>
        <v>60.08</v>
      </c>
    </row>
    <row r="129" spans="1:4" x14ac:dyDescent="0.4">
      <c r="A129" s="1">
        <f t="shared" si="3"/>
        <v>38480</v>
      </c>
      <c r="B129" t="str">
        <f t="shared" si="2"/>
        <v>Sunday</v>
      </c>
      <c r="C129">
        <f>VLOOKUP(A129,chicagocrimedata!$A$2:$E$4372,5,FALSE)</f>
        <v>85</v>
      </c>
      <c r="D129">
        <f>VLOOKUP(A129,chicagocrimedata!$A$2:$E$4372,2,FALSE)</f>
        <v>84.92</v>
      </c>
    </row>
    <row r="130" spans="1:4" x14ac:dyDescent="0.4">
      <c r="A130" s="1">
        <f t="shared" si="3"/>
        <v>38481</v>
      </c>
      <c r="B130" t="str">
        <f t="shared" si="2"/>
        <v>Monday</v>
      </c>
      <c r="C130">
        <f>VLOOKUP(A130,chicagocrimedata!$A$2:$E$4372,5,FALSE)</f>
        <v>92</v>
      </c>
      <c r="D130">
        <f>VLOOKUP(A130,chicagocrimedata!$A$2:$E$4372,2,FALSE)</f>
        <v>77</v>
      </c>
    </row>
    <row r="131" spans="1:4" x14ac:dyDescent="0.4">
      <c r="A131" s="1">
        <f t="shared" si="3"/>
        <v>38482</v>
      </c>
      <c r="B131" t="str">
        <f t="shared" ref="B131:B194" si="4">TEXT(A131, "dddd")</f>
        <v>Tuesday</v>
      </c>
      <c r="C131">
        <f>VLOOKUP(A131,chicagocrimedata!$A$2:$E$4372,5,FALSE)</f>
        <v>86</v>
      </c>
      <c r="D131">
        <f>VLOOKUP(A131,chicagocrimedata!$A$2:$E$4372,2,FALSE)</f>
        <v>82.039999999999907</v>
      </c>
    </row>
    <row r="132" spans="1:4" x14ac:dyDescent="0.4">
      <c r="A132" s="1">
        <f t="shared" ref="A132:A195" si="5">A131+1</f>
        <v>38483</v>
      </c>
      <c r="B132" t="str">
        <f t="shared" si="4"/>
        <v>Wednesday</v>
      </c>
      <c r="C132">
        <f>VLOOKUP(A132,chicagocrimedata!$A$2:$E$4372,5,FALSE)</f>
        <v>87</v>
      </c>
      <c r="D132">
        <f>VLOOKUP(A132,chicagocrimedata!$A$2:$E$4372,2,FALSE)</f>
        <v>64.039999999999907</v>
      </c>
    </row>
    <row r="133" spans="1:4" x14ac:dyDescent="0.4">
      <c r="A133" s="1">
        <f t="shared" si="5"/>
        <v>38484</v>
      </c>
      <c r="B133" t="str">
        <f t="shared" si="4"/>
        <v>Thursday</v>
      </c>
      <c r="C133">
        <f>VLOOKUP(A133,chicagocrimedata!$A$2:$E$4372,5,FALSE)</f>
        <v>84</v>
      </c>
      <c r="D133">
        <f>VLOOKUP(A133,chicagocrimedata!$A$2:$E$4372,2,FALSE)</f>
        <v>55.04</v>
      </c>
    </row>
    <row r="134" spans="1:4" x14ac:dyDescent="0.4">
      <c r="A134" s="1">
        <f t="shared" si="5"/>
        <v>38485</v>
      </c>
      <c r="B134" t="str">
        <f t="shared" si="4"/>
        <v>Friday</v>
      </c>
      <c r="C134">
        <f>VLOOKUP(A134,chicagocrimedata!$A$2:$E$4372,5,FALSE)</f>
        <v>91</v>
      </c>
      <c r="D134">
        <f>VLOOKUP(A134,chicagocrimedata!$A$2:$E$4372,2,FALSE)</f>
        <v>73.039999999999907</v>
      </c>
    </row>
    <row r="135" spans="1:4" x14ac:dyDescent="0.4">
      <c r="A135" s="1">
        <f t="shared" si="5"/>
        <v>38486</v>
      </c>
      <c r="B135" t="str">
        <f t="shared" si="4"/>
        <v>Saturday</v>
      </c>
      <c r="C135">
        <f>VLOOKUP(A135,chicagocrimedata!$A$2:$E$4372,5,FALSE)</f>
        <v>67</v>
      </c>
      <c r="D135">
        <f>VLOOKUP(A135,chicagocrimedata!$A$2:$E$4372,2,FALSE)</f>
        <v>64.039999999999907</v>
      </c>
    </row>
    <row r="136" spans="1:4" x14ac:dyDescent="0.4">
      <c r="A136" s="1">
        <f t="shared" si="5"/>
        <v>38487</v>
      </c>
      <c r="B136" t="str">
        <f t="shared" si="4"/>
        <v>Sunday</v>
      </c>
      <c r="C136">
        <f>VLOOKUP(A136,chicagocrimedata!$A$2:$E$4372,5,FALSE)</f>
        <v>64</v>
      </c>
      <c r="D136">
        <f>VLOOKUP(A136,chicagocrimedata!$A$2:$E$4372,2,FALSE)</f>
        <v>53.96</v>
      </c>
    </row>
    <row r="137" spans="1:4" x14ac:dyDescent="0.4">
      <c r="A137" s="1">
        <f t="shared" si="5"/>
        <v>38488</v>
      </c>
      <c r="B137" t="str">
        <f t="shared" si="4"/>
        <v>Monday</v>
      </c>
      <c r="C137">
        <f>VLOOKUP(A137,chicagocrimedata!$A$2:$E$4372,5,FALSE)</f>
        <v>96</v>
      </c>
      <c r="D137">
        <f>VLOOKUP(A137,chicagocrimedata!$A$2:$E$4372,2,FALSE)</f>
        <v>60.08</v>
      </c>
    </row>
    <row r="138" spans="1:4" x14ac:dyDescent="0.4">
      <c r="A138" s="1">
        <f t="shared" si="5"/>
        <v>38489</v>
      </c>
      <c r="B138" t="str">
        <f t="shared" si="4"/>
        <v>Tuesday</v>
      </c>
      <c r="C138">
        <f>VLOOKUP(A138,chicagocrimedata!$A$2:$E$4372,5,FALSE)</f>
        <v>93</v>
      </c>
      <c r="D138">
        <f>VLOOKUP(A138,chicagocrimedata!$A$2:$E$4372,2,FALSE)</f>
        <v>71.06</v>
      </c>
    </row>
    <row r="139" spans="1:4" x14ac:dyDescent="0.4">
      <c r="A139" s="1">
        <f t="shared" si="5"/>
        <v>38490</v>
      </c>
      <c r="B139" t="str">
        <f t="shared" si="4"/>
        <v>Wednesday</v>
      </c>
      <c r="C139">
        <f>VLOOKUP(A139,chicagocrimedata!$A$2:$E$4372,5,FALSE)</f>
        <v>82</v>
      </c>
      <c r="D139">
        <f>VLOOKUP(A139,chicagocrimedata!$A$2:$E$4372,2,FALSE)</f>
        <v>75.02</v>
      </c>
    </row>
    <row r="140" spans="1:4" x14ac:dyDescent="0.4">
      <c r="A140" s="1">
        <f t="shared" si="5"/>
        <v>38491</v>
      </c>
      <c r="B140" t="str">
        <f t="shared" si="4"/>
        <v>Thursday</v>
      </c>
      <c r="C140">
        <f>VLOOKUP(A140,chicagocrimedata!$A$2:$E$4372,5,FALSE)</f>
        <v>74</v>
      </c>
      <c r="D140">
        <f>VLOOKUP(A140,chicagocrimedata!$A$2:$E$4372,2,FALSE)</f>
        <v>71.959999999999994</v>
      </c>
    </row>
    <row r="141" spans="1:4" x14ac:dyDescent="0.4">
      <c r="A141" s="1">
        <f t="shared" si="5"/>
        <v>38492</v>
      </c>
      <c r="B141" t="str">
        <f t="shared" si="4"/>
        <v>Friday</v>
      </c>
      <c r="C141">
        <f>VLOOKUP(A141,chicagocrimedata!$A$2:$E$4372,5,FALSE)</f>
        <v>81</v>
      </c>
      <c r="D141">
        <f>VLOOKUP(A141,chicagocrimedata!$A$2:$E$4372,2,FALSE)</f>
        <v>68</v>
      </c>
    </row>
    <row r="142" spans="1:4" x14ac:dyDescent="0.4">
      <c r="A142" s="1">
        <f t="shared" si="5"/>
        <v>38493</v>
      </c>
      <c r="B142" t="str">
        <f t="shared" si="4"/>
        <v>Saturday</v>
      </c>
      <c r="C142">
        <f>VLOOKUP(A142,chicagocrimedata!$A$2:$E$4372,5,FALSE)</f>
        <v>80</v>
      </c>
      <c r="D142">
        <f>VLOOKUP(A142,chicagocrimedata!$A$2:$E$4372,2,FALSE)</f>
        <v>73.039999999999907</v>
      </c>
    </row>
    <row r="143" spans="1:4" x14ac:dyDescent="0.4">
      <c r="A143" s="1">
        <f t="shared" si="5"/>
        <v>38494</v>
      </c>
      <c r="B143" t="str">
        <f t="shared" si="4"/>
        <v>Sunday</v>
      </c>
      <c r="C143">
        <f>VLOOKUP(A143,chicagocrimedata!$A$2:$E$4372,5,FALSE)</f>
        <v>73</v>
      </c>
      <c r="D143">
        <f>VLOOKUP(A143,chicagocrimedata!$A$2:$E$4372,2,FALSE)</f>
        <v>80.06</v>
      </c>
    </row>
    <row r="144" spans="1:4" x14ac:dyDescent="0.4">
      <c r="A144" s="1">
        <f t="shared" si="5"/>
        <v>38495</v>
      </c>
      <c r="B144" t="str">
        <f t="shared" si="4"/>
        <v>Monday</v>
      </c>
      <c r="C144">
        <f>VLOOKUP(A144,chicagocrimedata!$A$2:$E$4372,5,FALSE)</f>
        <v>82</v>
      </c>
      <c r="D144">
        <f>VLOOKUP(A144,chicagocrimedata!$A$2:$E$4372,2,FALSE)</f>
        <v>69.98</v>
      </c>
    </row>
    <row r="145" spans="1:4" x14ac:dyDescent="0.4">
      <c r="A145" s="1">
        <f t="shared" si="5"/>
        <v>38496</v>
      </c>
      <c r="B145" t="str">
        <f t="shared" si="4"/>
        <v>Tuesday</v>
      </c>
      <c r="C145">
        <f>VLOOKUP(A145,chicagocrimedata!$A$2:$E$4372,5,FALSE)</f>
        <v>98</v>
      </c>
      <c r="D145">
        <f>VLOOKUP(A145,chicagocrimedata!$A$2:$E$4372,2,FALSE)</f>
        <v>66.92</v>
      </c>
    </row>
    <row r="146" spans="1:4" x14ac:dyDescent="0.4">
      <c r="A146" s="1">
        <f t="shared" si="5"/>
        <v>38497</v>
      </c>
      <c r="B146" t="str">
        <f t="shared" si="4"/>
        <v>Wednesday</v>
      </c>
      <c r="C146">
        <f>VLOOKUP(A146,chicagocrimedata!$A$2:$E$4372,5,FALSE)</f>
        <v>96</v>
      </c>
      <c r="D146">
        <f>VLOOKUP(A146,chicagocrimedata!$A$2:$E$4372,2,FALSE)</f>
        <v>69.08</v>
      </c>
    </row>
    <row r="147" spans="1:4" x14ac:dyDescent="0.4">
      <c r="A147" s="1">
        <f t="shared" si="5"/>
        <v>38498</v>
      </c>
      <c r="B147" t="str">
        <f t="shared" si="4"/>
        <v>Thursday</v>
      </c>
      <c r="C147">
        <f>VLOOKUP(A147,chicagocrimedata!$A$2:$E$4372,5,FALSE)</f>
        <v>101</v>
      </c>
      <c r="D147">
        <f>VLOOKUP(A147,chicagocrimedata!$A$2:$E$4372,2,FALSE)</f>
        <v>75.02</v>
      </c>
    </row>
    <row r="148" spans="1:4" x14ac:dyDescent="0.4">
      <c r="A148" s="1">
        <f t="shared" si="5"/>
        <v>38499</v>
      </c>
      <c r="B148" t="str">
        <f t="shared" si="4"/>
        <v>Friday</v>
      </c>
      <c r="C148">
        <f>VLOOKUP(A148,chicagocrimedata!$A$2:$E$4372,5,FALSE)</f>
        <v>101</v>
      </c>
      <c r="D148">
        <f>VLOOKUP(A148,chicagocrimedata!$A$2:$E$4372,2,FALSE)</f>
        <v>69.98</v>
      </c>
    </row>
    <row r="149" spans="1:4" x14ac:dyDescent="0.4">
      <c r="A149" s="1">
        <f t="shared" si="5"/>
        <v>38500</v>
      </c>
      <c r="B149" t="str">
        <f t="shared" si="4"/>
        <v>Saturday</v>
      </c>
      <c r="C149">
        <f>VLOOKUP(A149,chicagocrimedata!$A$2:$E$4372,5,FALSE)</f>
        <v>74</v>
      </c>
      <c r="D149">
        <f>VLOOKUP(A149,chicagocrimedata!$A$2:$E$4372,2,FALSE)</f>
        <v>68</v>
      </c>
    </row>
    <row r="150" spans="1:4" x14ac:dyDescent="0.4">
      <c r="A150" s="1">
        <f t="shared" si="5"/>
        <v>38501</v>
      </c>
      <c r="B150" t="str">
        <f t="shared" si="4"/>
        <v>Sunday</v>
      </c>
      <c r="C150">
        <f>VLOOKUP(A150,chicagocrimedata!$A$2:$E$4372,5,FALSE)</f>
        <v>83</v>
      </c>
      <c r="D150">
        <f>VLOOKUP(A150,chicagocrimedata!$A$2:$E$4372,2,FALSE)</f>
        <v>69.98</v>
      </c>
    </row>
    <row r="151" spans="1:4" x14ac:dyDescent="0.4">
      <c r="A151" s="1">
        <f t="shared" si="5"/>
        <v>38502</v>
      </c>
      <c r="B151" t="str">
        <f t="shared" si="4"/>
        <v>Monday</v>
      </c>
      <c r="C151">
        <f>VLOOKUP(A151,chicagocrimedata!$A$2:$E$4372,5,FALSE)</f>
        <v>87</v>
      </c>
      <c r="D151">
        <f>VLOOKUP(A151,chicagocrimedata!$A$2:$E$4372,2,FALSE)</f>
        <v>73.94</v>
      </c>
    </row>
    <row r="152" spans="1:4" x14ac:dyDescent="0.4">
      <c r="A152" s="1">
        <f t="shared" si="5"/>
        <v>38503</v>
      </c>
      <c r="B152" t="str">
        <f t="shared" si="4"/>
        <v>Tuesday</v>
      </c>
      <c r="C152">
        <f>VLOOKUP(A152,chicagocrimedata!$A$2:$E$4372,5,FALSE)</f>
        <v>95</v>
      </c>
      <c r="D152">
        <f>VLOOKUP(A152,chicagocrimedata!$A$2:$E$4372,2,FALSE)</f>
        <v>71.959999999999994</v>
      </c>
    </row>
    <row r="153" spans="1:4" x14ac:dyDescent="0.4">
      <c r="A153" s="1">
        <f t="shared" si="5"/>
        <v>38504</v>
      </c>
      <c r="B153" t="str">
        <f t="shared" si="4"/>
        <v>Wednesday</v>
      </c>
      <c r="C153">
        <f>VLOOKUP(A153,chicagocrimedata!$A$2:$E$4372,5,FALSE)</f>
        <v>83</v>
      </c>
      <c r="D153">
        <f>VLOOKUP(A153,chicagocrimedata!$A$2:$E$4372,2,FALSE)</f>
        <v>80.06</v>
      </c>
    </row>
    <row r="154" spans="1:4" x14ac:dyDescent="0.4">
      <c r="A154" s="1">
        <f t="shared" si="5"/>
        <v>38505</v>
      </c>
      <c r="B154" t="str">
        <f t="shared" si="4"/>
        <v>Thursday</v>
      </c>
      <c r="C154">
        <f>VLOOKUP(A154,chicagocrimedata!$A$2:$E$4372,5,FALSE)</f>
        <v>84</v>
      </c>
      <c r="D154">
        <f>VLOOKUP(A154,chicagocrimedata!$A$2:$E$4372,2,FALSE)</f>
        <v>75.92</v>
      </c>
    </row>
    <row r="155" spans="1:4" x14ac:dyDescent="0.4">
      <c r="A155" s="1">
        <f t="shared" si="5"/>
        <v>38506</v>
      </c>
      <c r="B155" t="str">
        <f t="shared" si="4"/>
        <v>Friday</v>
      </c>
      <c r="C155">
        <f>VLOOKUP(A155,chicagocrimedata!$A$2:$E$4372,5,FALSE)</f>
        <v>89</v>
      </c>
      <c r="D155">
        <f>VLOOKUP(A155,chicagocrimedata!$A$2:$E$4372,2,FALSE)</f>
        <v>73.039999999999907</v>
      </c>
    </row>
    <row r="156" spans="1:4" x14ac:dyDescent="0.4">
      <c r="A156" s="1">
        <f t="shared" si="5"/>
        <v>38507</v>
      </c>
      <c r="B156" t="str">
        <f t="shared" si="4"/>
        <v>Saturday</v>
      </c>
      <c r="C156">
        <f>VLOOKUP(A156,chicagocrimedata!$A$2:$E$4372,5,FALSE)</f>
        <v>84</v>
      </c>
      <c r="D156">
        <f>VLOOKUP(A156,chicagocrimedata!$A$2:$E$4372,2,FALSE)</f>
        <v>86</v>
      </c>
    </row>
    <row r="157" spans="1:4" x14ac:dyDescent="0.4">
      <c r="A157" s="1">
        <f t="shared" si="5"/>
        <v>38508</v>
      </c>
      <c r="B157" t="str">
        <f t="shared" si="4"/>
        <v>Sunday</v>
      </c>
      <c r="C157">
        <f>VLOOKUP(A157,chicagocrimedata!$A$2:$E$4372,5,FALSE)</f>
        <v>92</v>
      </c>
      <c r="D157">
        <f>VLOOKUP(A157,chicagocrimedata!$A$2:$E$4372,2,FALSE)</f>
        <v>87.08</v>
      </c>
    </row>
    <row r="158" spans="1:4" x14ac:dyDescent="0.4">
      <c r="A158" s="1">
        <f t="shared" si="5"/>
        <v>38509</v>
      </c>
      <c r="B158" t="str">
        <f t="shared" si="4"/>
        <v>Monday</v>
      </c>
      <c r="C158">
        <f>VLOOKUP(A158,chicagocrimedata!$A$2:$E$4372,5,FALSE)</f>
        <v>93</v>
      </c>
      <c r="D158">
        <f>VLOOKUP(A158,chicagocrimedata!$A$2:$E$4372,2,FALSE)</f>
        <v>89.06</v>
      </c>
    </row>
    <row r="159" spans="1:4" x14ac:dyDescent="0.4">
      <c r="A159" s="1">
        <f t="shared" si="5"/>
        <v>38510</v>
      </c>
      <c r="B159" t="str">
        <f t="shared" si="4"/>
        <v>Tuesday</v>
      </c>
      <c r="C159">
        <f>VLOOKUP(A159,chicagocrimedata!$A$2:$E$4372,5,FALSE)</f>
        <v>82</v>
      </c>
      <c r="D159">
        <f>VLOOKUP(A159,chicagocrimedata!$A$2:$E$4372,2,FALSE)</f>
        <v>91.94</v>
      </c>
    </row>
    <row r="160" spans="1:4" x14ac:dyDescent="0.4">
      <c r="A160" s="1">
        <f t="shared" si="5"/>
        <v>38511</v>
      </c>
      <c r="B160" t="str">
        <f t="shared" si="4"/>
        <v>Wednesday</v>
      </c>
      <c r="C160">
        <f>VLOOKUP(A160,chicagocrimedata!$A$2:$E$4372,5,FALSE)</f>
        <v>95</v>
      </c>
      <c r="D160">
        <f>VLOOKUP(A160,chicagocrimedata!$A$2:$E$4372,2,FALSE)</f>
        <v>89.06</v>
      </c>
    </row>
    <row r="161" spans="1:4" x14ac:dyDescent="0.4">
      <c r="A161" s="1">
        <f t="shared" si="5"/>
        <v>38512</v>
      </c>
      <c r="B161" t="str">
        <f t="shared" si="4"/>
        <v>Thursday</v>
      </c>
      <c r="C161">
        <f>VLOOKUP(A161,chicagocrimedata!$A$2:$E$4372,5,FALSE)</f>
        <v>91</v>
      </c>
      <c r="D161">
        <f>VLOOKUP(A161,chicagocrimedata!$A$2:$E$4372,2,FALSE)</f>
        <v>89.06</v>
      </c>
    </row>
    <row r="162" spans="1:4" x14ac:dyDescent="0.4">
      <c r="A162" s="1">
        <f t="shared" si="5"/>
        <v>38513</v>
      </c>
      <c r="B162" t="str">
        <f t="shared" si="4"/>
        <v>Friday</v>
      </c>
      <c r="C162">
        <f>VLOOKUP(A162,chicagocrimedata!$A$2:$E$4372,5,FALSE)</f>
        <v>94</v>
      </c>
      <c r="D162">
        <f>VLOOKUP(A162,chicagocrimedata!$A$2:$E$4372,2,FALSE)</f>
        <v>87.98</v>
      </c>
    </row>
    <row r="163" spans="1:4" x14ac:dyDescent="0.4">
      <c r="A163" s="1">
        <f t="shared" si="5"/>
        <v>38514</v>
      </c>
      <c r="B163" t="str">
        <f t="shared" si="4"/>
        <v>Saturday</v>
      </c>
      <c r="C163">
        <f>VLOOKUP(A163,chicagocrimedata!$A$2:$E$4372,5,FALSE)</f>
        <v>96</v>
      </c>
      <c r="D163">
        <f>VLOOKUP(A163,chicagocrimedata!$A$2:$E$4372,2,FALSE)</f>
        <v>87.98</v>
      </c>
    </row>
    <row r="164" spans="1:4" x14ac:dyDescent="0.4">
      <c r="A164" s="1">
        <f t="shared" si="5"/>
        <v>38515</v>
      </c>
      <c r="B164" t="str">
        <f t="shared" si="4"/>
        <v>Sunday</v>
      </c>
      <c r="C164">
        <f>VLOOKUP(A164,chicagocrimedata!$A$2:$E$4372,5,FALSE)</f>
        <v>88</v>
      </c>
      <c r="D164">
        <f>VLOOKUP(A164,chicagocrimedata!$A$2:$E$4372,2,FALSE)</f>
        <v>80.06</v>
      </c>
    </row>
    <row r="165" spans="1:4" x14ac:dyDescent="0.4">
      <c r="A165" s="1">
        <f t="shared" si="5"/>
        <v>38516</v>
      </c>
      <c r="B165" t="str">
        <f t="shared" si="4"/>
        <v>Monday</v>
      </c>
      <c r="C165">
        <f>VLOOKUP(A165,chicagocrimedata!$A$2:$E$4372,5,FALSE)</f>
        <v>104</v>
      </c>
      <c r="D165">
        <f>VLOOKUP(A165,chicagocrimedata!$A$2:$E$4372,2,FALSE)</f>
        <v>89.06</v>
      </c>
    </row>
    <row r="166" spans="1:4" x14ac:dyDescent="0.4">
      <c r="A166" s="1">
        <f t="shared" si="5"/>
        <v>38517</v>
      </c>
      <c r="B166" t="str">
        <f t="shared" si="4"/>
        <v>Tuesday</v>
      </c>
      <c r="C166">
        <f>VLOOKUP(A166,chicagocrimedata!$A$2:$E$4372,5,FALSE)</f>
        <v>95</v>
      </c>
      <c r="D166">
        <f>VLOOKUP(A166,chicagocrimedata!$A$2:$E$4372,2,FALSE)</f>
        <v>80.06</v>
      </c>
    </row>
    <row r="167" spans="1:4" x14ac:dyDescent="0.4">
      <c r="A167" s="1">
        <f t="shared" si="5"/>
        <v>38518</v>
      </c>
      <c r="B167" t="str">
        <f t="shared" si="4"/>
        <v>Wednesday</v>
      </c>
      <c r="C167">
        <f>VLOOKUP(A167,chicagocrimedata!$A$2:$E$4372,5,FALSE)</f>
        <v>80</v>
      </c>
      <c r="D167">
        <f>VLOOKUP(A167,chicagocrimedata!$A$2:$E$4372,2,FALSE)</f>
        <v>69.98</v>
      </c>
    </row>
    <row r="168" spans="1:4" x14ac:dyDescent="0.4">
      <c r="A168" s="1">
        <f t="shared" si="5"/>
        <v>38519</v>
      </c>
      <c r="B168" t="str">
        <f t="shared" si="4"/>
        <v>Thursday</v>
      </c>
      <c r="C168">
        <f>VLOOKUP(A168,chicagocrimedata!$A$2:$E$4372,5,FALSE)</f>
        <v>73</v>
      </c>
      <c r="D168">
        <f>VLOOKUP(A168,chicagocrimedata!$A$2:$E$4372,2,FALSE)</f>
        <v>78.98</v>
      </c>
    </row>
    <row r="169" spans="1:4" x14ac:dyDescent="0.4">
      <c r="A169" s="1">
        <f t="shared" si="5"/>
        <v>38520</v>
      </c>
      <c r="B169" t="str">
        <f t="shared" si="4"/>
        <v>Friday</v>
      </c>
      <c r="C169">
        <f>VLOOKUP(A169,chicagocrimedata!$A$2:$E$4372,5,FALSE)</f>
        <v>95</v>
      </c>
      <c r="D169">
        <f>VLOOKUP(A169,chicagocrimedata!$A$2:$E$4372,2,FALSE)</f>
        <v>69.98</v>
      </c>
    </row>
    <row r="170" spans="1:4" x14ac:dyDescent="0.4">
      <c r="A170" s="1">
        <f t="shared" si="5"/>
        <v>38521</v>
      </c>
      <c r="B170" t="str">
        <f t="shared" si="4"/>
        <v>Saturday</v>
      </c>
      <c r="C170">
        <f>VLOOKUP(A170,chicagocrimedata!$A$2:$E$4372,5,FALSE)</f>
        <v>66</v>
      </c>
      <c r="D170">
        <f>VLOOKUP(A170,chicagocrimedata!$A$2:$E$4372,2,FALSE)</f>
        <v>71.06</v>
      </c>
    </row>
    <row r="171" spans="1:4" x14ac:dyDescent="0.4">
      <c r="A171" s="1">
        <f t="shared" si="5"/>
        <v>38522</v>
      </c>
      <c r="B171" t="str">
        <f t="shared" si="4"/>
        <v>Sunday</v>
      </c>
      <c r="C171">
        <f>VLOOKUP(A171,chicagocrimedata!$A$2:$E$4372,5,FALSE)</f>
        <v>87</v>
      </c>
      <c r="D171">
        <f>VLOOKUP(A171,chicagocrimedata!$A$2:$E$4372,2,FALSE)</f>
        <v>78.08</v>
      </c>
    </row>
    <row r="172" spans="1:4" x14ac:dyDescent="0.4">
      <c r="A172" s="1">
        <f t="shared" si="5"/>
        <v>38523</v>
      </c>
      <c r="B172" t="str">
        <f t="shared" si="4"/>
        <v>Monday</v>
      </c>
      <c r="C172">
        <f>VLOOKUP(A172,chicagocrimedata!$A$2:$E$4372,5,FALSE)</f>
        <v>97</v>
      </c>
      <c r="D172">
        <f>VLOOKUP(A172,chicagocrimedata!$A$2:$E$4372,2,FALSE)</f>
        <v>86</v>
      </c>
    </row>
    <row r="173" spans="1:4" x14ac:dyDescent="0.4">
      <c r="A173" s="1">
        <f t="shared" si="5"/>
        <v>38524</v>
      </c>
      <c r="B173" t="str">
        <f t="shared" si="4"/>
        <v>Tuesday</v>
      </c>
      <c r="C173">
        <f>VLOOKUP(A173,chicagocrimedata!$A$2:$E$4372,5,FALSE)</f>
        <v>90</v>
      </c>
      <c r="D173">
        <f>VLOOKUP(A173,chicagocrimedata!$A$2:$E$4372,2,FALSE)</f>
        <v>89.06</v>
      </c>
    </row>
    <row r="174" spans="1:4" x14ac:dyDescent="0.4">
      <c r="A174" s="1">
        <f t="shared" si="5"/>
        <v>38525</v>
      </c>
      <c r="B174" t="str">
        <f t="shared" si="4"/>
        <v>Wednesday</v>
      </c>
      <c r="C174">
        <f>VLOOKUP(A174,chicagocrimedata!$A$2:$E$4372,5,FALSE)</f>
        <v>78</v>
      </c>
      <c r="D174">
        <f>VLOOKUP(A174,chicagocrimedata!$A$2:$E$4372,2,FALSE)</f>
        <v>84.92</v>
      </c>
    </row>
    <row r="175" spans="1:4" x14ac:dyDescent="0.4">
      <c r="A175" s="1">
        <f t="shared" si="5"/>
        <v>38526</v>
      </c>
      <c r="B175" t="str">
        <f t="shared" si="4"/>
        <v>Thursday</v>
      </c>
      <c r="C175">
        <f>VLOOKUP(A175,chicagocrimedata!$A$2:$E$4372,5,FALSE)</f>
        <v>82</v>
      </c>
      <c r="D175">
        <f>VLOOKUP(A175,chicagocrimedata!$A$2:$E$4372,2,FALSE)</f>
        <v>93.02</v>
      </c>
    </row>
    <row r="176" spans="1:4" x14ac:dyDescent="0.4">
      <c r="A176" s="1">
        <f t="shared" si="5"/>
        <v>38527</v>
      </c>
      <c r="B176" t="str">
        <f t="shared" si="4"/>
        <v>Friday</v>
      </c>
      <c r="C176">
        <f>VLOOKUP(A176,chicagocrimedata!$A$2:$E$4372,5,FALSE)</f>
        <v>77</v>
      </c>
      <c r="D176">
        <f>VLOOKUP(A176,chicagocrimedata!$A$2:$E$4372,2,FALSE)</f>
        <v>96.08</v>
      </c>
    </row>
    <row r="177" spans="1:4" x14ac:dyDescent="0.4">
      <c r="A177" s="1">
        <f t="shared" si="5"/>
        <v>38528</v>
      </c>
      <c r="B177" t="str">
        <f t="shared" si="4"/>
        <v>Saturday</v>
      </c>
      <c r="C177">
        <f>VLOOKUP(A177,chicagocrimedata!$A$2:$E$4372,5,FALSE)</f>
        <v>84</v>
      </c>
      <c r="D177">
        <f>VLOOKUP(A177,chicagocrimedata!$A$2:$E$4372,2,FALSE)</f>
        <v>91.04</v>
      </c>
    </row>
    <row r="178" spans="1:4" x14ac:dyDescent="0.4">
      <c r="A178" s="1">
        <f t="shared" si="5"/>
        <v>38529</v>
      </c>
      <c r="B178" t="str">
        <f t="shared" si="4"/>
        <v>Sunday</v>
      </c>
      <c r="C178">
        <f>VLOOKUP(A178,chicagocrimedata!$A$2:$E$4372,5,FALSE)</f>
        <v>78</v>
      </c>
      <c r="D178">
        <f>VLOOKUP(A178,chicagocrimedata!$A$2:$E$4372,2,FALSE)</f>
        <v>93.02</v>
      </c>
    </row>
    <row r="179" spans="1:4" x14ac:dyDescent="0.4">
      <c r="A179" s="1">
        <f t="shared" si="5"/>
        <v>38530</v>
      </c>
      <c r="B179" t="str">
        <f t="shared" si="4"/>
        <v>Monday</v>
      </c>
      <c r="C179">
        <f>VLOOKUP(A179,chicagocrimedata!$A$2:$E$4372,5,FALSE)</f>
        <v>83</v>
      </c>
      <c r="D179">
        <f>VLOOKUP(A179,chicagocrimedata!$A$2:$E$4372,2,FALSE)</f>
        <v>95</v>
      </c>
    </row>
    <row r="180" spans="1:4" x14ac:dyDescent="0.4">
      <c r="A180" s="1">
        <f t="shared" si="5"/>
        <v>38531</v>
      </c>
      <c r="B180" t="str">
        <f t="shared" si="4"/>
        <v>Tuesday</v>
      </c>
      <c r="C180">
        <f>VLOOKUP(A180,chicagocrimedata!$A$2:$E$4372,5,FALSE)</f>
        <v>75</v>
      </c>
      <c r="D180">
        <f>VLOOKUP(A180,chicagocrimedata!$A$2:$E$4372,2,FALSE)</f>
        <v>93.92</v>
      </c>
    </row>
    <row r="181" spans="1:4" x14ac:dyDescent="0.4">
      <c r="A181" s="1">
        <f t="shared" si="5"/>
        <v>38532</v>
      </c>
      <c r="B181" t="str">
        <f t="shared" si="4"/>
        <v>Wednesday</v>
      </c>
      <c r="C181">
        <f>VLOOKUP(A181,chicagocrimedata!$A$2:$E$4372,5,FALSE)</f>
        <v>110</v>
      </c>
      <c r="D181">
        <f>VLOOKUP(A181,chicagocrimedata!$A$2:$E$4372,2,FALSE)</f>
        <v>89.96</v>
      </c>
    </row>
    <row r="182" spans="1:4" x14ac:dyDescent="0.4">
      <c r="A182" s="1">
        <f t="shared" si="5"/>
        <v>38533</v>
      </c>
      <c r="B182" t="str">
        <f t="shared" si="4"/>
        <v>Thursday</v>
      </c>
      <c r="C182">
        <f>VLOOKUP(A182,chicagocrimedata!$A$2:$E$4372,5,FALSE)</f>
        <v>92</v>
      </c>
      <c r="D182">
        <f>VLOOKUP(A182,chicagocrimedata!$A$2:$E$4372,2,FALSE)</f>
        <v>91.04</v>
      </c>
    </row>
    <row r="183" spans="1:4" x14ac:dyDescent="0.4">
      <c r="A183" s="1">
        <f t="shared" si="5"/>
        <v>38534</v>
      </c>
      <c r="B183" t="str">
        <f t="shared" si="4"/>
        <v>Friday</v>
      </c>
      <c r="C183">
        <f>VLOOKUP(A183,chicagocrimedata!$A$2:$E$4372,5,FALSE)</f>
        <v>64</v>
      </c>
      <c r="D183">
        <f>VLOOKUP(A183,chicagocrimedata!$A$2:$E$4372,2,FALSE)</f>
        <v>75.92</v>
      </c>
    </row>
    <row r="184" spans="1:4" x14ac:dyDescent="0.4">
      <c r="A184" s="1">
        <f t="shared" si="5"/>
        <v>38535</v>
      </c>
      <c r="B184" t="str">
        <f t="shared" si="4"/>
        <v>Saturday</v>
      </c>
      <c r="C184">
        <f>VLOOKUP(A184,chicagocrimedata!$A$2:$E$4372,5,FALSE)</f>
        <v>71</v>
      </c>
      <c r="D184">
        <f>VLOOKUP(A184,chicagocrimedata!$A$2:$E$4372,2,FALSE)</f>
        <v>75.02</v>
      </c>
    </row>
    <row r="185" spans="1:4" x14ac:dyDescent="0.4">
      <c r="A185" s="1">
        <f t="shared" si="5"/>
        <v>38536</v>
      </c>
      <c r="B185" t="str">
        <f t="shared" si="4"/>
        <v>Sunday</v>
      </c>
      <c r="C185">
        <f>VLOOKUP(A185,chicagocrimedata!$A$2:$E$4372,5,FALSE)</f>
        <v>64</v>
      </c>
      <c r="D185">
        <f>VLOOKUP(A185,chicagocrimedata!$A$2:$E$4372,2,FALSE)</f>
        <v>86</v>
      </c>
    </row>
    <row r="186" spans="1:4" x14ac:dyDescent="0.4">
      <c r="A186" s="1">
        <f t="shared" si="5"/>
        <v>38537</v>
      </c>
      <c r="B186" t="str">
        <f t="shared" si="4"/>
        <v>Monday</v>
      </c>
      <c r="C186">
        <f>VLOOKUP(A186,chicagocrimedata!$A$2:$E$4372,5,FALSE)</f>
        <v>78</v>
      </c>
      <c r="D186">
        <f>VLOOKUP(A186,chicagocrimedata!$A$2:$E$4372,2,FALSE)</f>
        <v>87.08</v>
      </c>
    </row>
    <row r="187" spans="1:4" x14ac:dyDescent="0.4">
      <c r="A187" s="1">
        <f t="shared" si="5"/>
        <v>38538</v>
      </c>
      <c r="B187" t="str">
        <f t="shared" si="4"/>
        <v>Tuesday</v>
      </c>
      <c r="C187">
        <f>VLOOKUP(A187,chicagocrimedata!$A$2:$E$4372,5,FALSE)</f>
        <v>99</v>
      </c>
      <c r="D187">
        <f>VLOOKUP(A187,chicagocrimedata!$A$2:$E$4372,2,FALSE)</f>
        <v>87.08</v>
      </c>
    </row>
    <row r="188" spans="1:4" x14ac:dyDescent="0.4">
      <c r="A188" s="1">
        <f t="shared" si="5"/>
        <v>38539</v>
      </c>
      <c r="B188" t="str">
        <f t="shared" si="4"/>
        <v>Wednesday</v>
      </c>
      <c r="C188">
        <f>VLOOKUP(A188,chicagocrimedata!$A$2:$E$4372,5,FALSE)</f>
        <v>78</v>
      </c>
      <c r="D188">
        <f>VLOOKUP(A188,chicagocrimedata!$A$2:$E$4372,2,FALSE)</f>
        <v>80.06</v>
      </c>
    </row>
    <row r="189" spans="1:4" x14ac:dyDescent="0.4">
      <c r="A189" s="1">
        <f t="shared" si="5"/>
        <v>38540</v>
      </c>
      <c r="B189" t="str">
        <f t="shared" si="4"/>
        <v>Thursday</v>
      </c>
      <c r="C189">
        <f>VLOOKUP(A189,chicagocrimedata!$A$2:$E$4372,5,FALSE)</f>
        <v>74</v>
      </c>
      <c r="D189">
        <f>VLOOKUP(A189,chicagocrimedata!$A$2:$E$4372,2,FALSE)</f>
        <v>80.959999999999994</v>
      </c>
    </row>
    <row r="190" spans="1:4" x14ac:dyDescent="0.4">
      <c r="A190" s="1">
        <f t="shared" si="5"/>
        <v>38541</v>
      </c>
      <c r="B190" t="str">
        <f t="shared" si="4"/>
        <v>Friday</v>
      </c>
      <c r="C190">
        <f>VLOOKUP(A190,chicagocrimedata!$A$2:$E$4372,5,FALSE)</f>
        <v>84</v>
      </c>
      <c r="D190">
        <f>VLOOKUP(A190,chicagocrimedata!$A$2:$E$4372,2,FALSE)</f>
        <v>84.92</v>
      </c>
    </row>
    <row r="191" spans="1:4" x14ac:dyDescent="0.4">
      <c r="A191" s="1">
        <f t="shared" si="5"/>
        <v>38542</v>
      </c>
      <c r="B191" t="str">
        <f t="shared" si="4"/>
        <v>Saturday</v>
      </c>
      <c r="C191">
        <f>VLOOKUP(A191,chicagocrimedata!$A$2:$E$4372,5,FALSE)</f>
        <v>83</v>
      </c>
      <c r="D191">
        <f>VLOOKUP(A191,chicagocrimedata!$A$2:$E$4372,2,FALSE)</f>
        <v>87.98</v>
      </c>
    </row>
    <row r="192" spans="1:4" x14ac:dyDescent="0.4">
      <c r="A192" s="1">
        <f t="shared" si="5"/>
        <v>38543</v>
      </c>
      <c r="B192" t="str">
        <f t="shared" si="4"/>
        <v>Sunday</v>
      </c>
      <c r="C192">
        <f>VLOOKUP(A192,chicagocrimedata!$A$2:$E$4372,5,FALSE)</f>
        <v>90</v>
      </c>
      <c r="D192">
        <f>VLOOKUP(A192,chicagocrimedata!$A$2:$E$4372,2,FALSE)</f>
        <v>91.04</v>
      </c>
    </row>
    <row r="193" spans="1:4" x14ac:dyDescent="0.4">
      <c r="A193" s="1">
        <f t="shared" si="5"/>
        <v>38544</v>
      </c>
      <c r="B193" t="str">
        <f t="shared" si="4"/>
        <v>Monday</v>
      </c>
      <c r="C193">
        <f>VLOOKUP(A193,chicagocrimedata!$A$2:$E$4372,5,FALSE)</f>
        <v>83</v>
      </c>
      <c r="D193">
        <f>VLOOKUP(A193,chicagocrimedata!$A$2:$E$4372,2,FALSE)</f>
        <v>89.06</v>
      </c>
    </row>
    <row r="194" spans="1:4" x14ac:dyDescent="0.4">
      <c r="A194" s="1">
        <f t="shared" si="5"/>
        <v>38545</v>
      </c>
      <c r="B194" t="str">
        <f t="shared" si="4"/>
        <v>Tuesday</v>
      </c>
      <c r="C194">
        <f>VLOOKUP(A194,chicagocrimedata!$A$2:$E$4372,5,FALSE)</f>
        <v>87</v>
      </c>
      <c r="D194">
        <f>VLOOKUP(A194,chicagocrimedata!$A$2:$E$4372,2,FALSE)</f>
        <v>84.92</v>
      </c>
    </row>
    <row r="195" spans="1:4" x14ac:dyDescent="0.4">
      <c r="A195" s="1">
        <f t="shared" si="5"/>
        <v>38546</v>
      </c>
      <c r="B195" t="str">
        <f t="shared" ref="B195:B258" si="6">TEXT(A195, "dddd")</f>
        <v>Wednesday</v>
      </c>
      <c r="C195">
        <f>VLOOKUP(A195,chicagocrimedata!$A$2:$E$4372,5,FALSE)</f>
        <v>114</v>
      </c>
      <c r="D195">
        <f>VLOOKUP(A195,chicagocrimedata!$A$2:$E$4372,2,FALSE)</f>
        <v>86</v>
      </c>
    </row>
    <row r="196" spans="1:4" x14ac:dyDescent="0.4">
      <c r="A196" s="1">
        <f t="shared" ref="A196:A259" si="7">A195+1</f>
        <v>38547</v>
      </c>
      <c r="B196" t="str">
        <f t="shared" si="6"/>
        <v>Thursday</v>
      </c>
      <c r="C196">
        <f>VLOOKUP(A196,chicagocrimedata!$A$2:$E$4372,5,FALSE)</f>
        <v>83</v>
      </c>
      <c r="D196">
        <f>VLOOKUP(A196,chicagocrimedata!$A$2:$E$4372,2,FALSE)</f>
        <v>87.08</v>
      </c>
    </row>
    <row r="197" spans="1:4" x14ac:dyDescent="0.4">
      <c r="A197" s="1">
        <f t="shared" si="7"/>
        <v>38548</v>
      </c>
      <c r="B197" t="str">
        <f t="shared" si="6"/>
        <v>Friday</v>
      </c>
      <c r="C197">
        <f>VLOOKUP(A197,chicagocrimedata!$A$2:$E$4372,5,FALSE)</f>
        <v>107</v>
      </c>
      <c r="D197">
        <f>VLOOKUP(A197,chicagocrimedata!$A$2:$E$4372,2,FALSE)</f>
        <v>87.08</v>
      </c>
    </row>
    <row r="198" spans="1:4" x14ac:dyDescent="0.4">
      <c r="A198" s="1">
        <f t="shared" si="7"/>
        <v>38549</v>
      </c>
      <c r="B198" t="str">
        <f t="shared" si="6"/>
        <v>Saturday</v>
      </c>
      <c r="C198">
        <f>VLOOKUP(A198,chicagocrimedata!$A$2:$E$4372,5,FALSE)</f>
        <v>103</v>
      </c>
      <c r="D198">
        <f>VLOOKUP(A198,chicagocrimedata!$A$2:$E$4372,2,FALSE)</f>
        <v>93.02</v>
      </c>
    </row>
    <row r="199" spans="1:4" x14ac:dyDescent="0.4">
      <c r="A199" s="1">
        <f t="shared" si="7"/>
        <v>38550</v>
      </c>
      <c r="B199" t="str">
        <f t="shared" si="6"/>
        <v>Sunday</v>
      </c>
      <c r="C199">
        <f>VLOOKUP(A199,chicagocrimedata!$A$2:$E$4372,5,FALSE)</f>
        <v>97</v>
      </c>
      <c r="D199">
        <f>VLOOKUP(A199,chicagocrimedata!$A$2:$E$4372,2,FALSE)</f>
        <v>96.98</v>
      </c>
    </row>
    <row r="200" spans="1:4" x14ac:dyDescent="0.4">
      <c r="A200" s="1">
        <f t="shared" si="7"/>
        <v>38551</v>
      </c>
      <c r="B200" t="str">
        <f t="shared" si="6"/>
        <v>Monday</v>
      </c>
      <c r="C200">
        <f>VLOOKUP(A200,chicagocrimedata!$A$2:$E$4372,5,FALSE)</f>
        <v>79</v>
      </c>
      <c r="D200">
        <f>VLOOKUP(A200,chicagocrimedata!$A$2:$E$4372,2,FALSE)</f>
        <v>91.04</v>
      </c>
    </row>
    <row r="201" spans="1:4" x14ac:dyDescent="0.4">
      <c r="A201" s="1">
        <f t="shared" si="7"/>
        <v>38552</v>
      </c>
      <c r="B201" t="str">
        <f t="shared" si="6"/>
        <v>Tuesday</v>
      </c>
      <c r="C201">
        <f>VLOOKUP(A201,chicagocrimedata!$A$2:$E$4372,5,FALSE)</f>
        <v>72</v>
      </c>
      <c r="D201">
        <f>VLOOKUP(A201,chicagocrimedata!$A$2:$E$4372,2,FALSE)</f>
        <v>91.94</v>
      </c>
    </row>
    <row r="202" spans="1:4" x14ac:dyDescent="0.4">
      <c r="A202" s="1">
        <f t="shared" si="7"/>
        <v>38553</v>
      </c>
      <c r="B202" t="str">
        <f t="shared" si="6"/>
        <v>Wednesday</v>
      </c>
      <c r="C202">
        <f>VLOOKUP(A202,chicagocrimedata!$A$2:$E$4372,5,FALSE)</f>
        <v>74</v>
      </c>
      <c r="D202">
        <f>VLOOKUP(A202,chicagocrimedata!$A$2:$E$4372,2,FALSE)</f>
        <v>91.94</v>
      </c>
    </row>
    <row r="203" spans="1:4" x14ac:dyDescent="0.4">
      <c r="A203" s="1">
        <f t="shared" si="7"/>
        <v>38554</v>
      </c>
      <c r="B203" t="str">
        <f t="shared" si="6"/>
        <v>Thursday</v>
      </c>
      <c r="C203">
        <f>VLOOKUP(A203,chicagocrimedata!$A$2:$E$4372,5,FALSE)</f>
        <v>81</v>
      </c>
      <c r="D203">
        <f>VLOOKUP(A203,chicagocrimedata!$A$2:$E$4372,2,FALSE)</f>
        <v>87.98</v>
      </c>
    </row>
    <row r="204" spans="1:4" x14ac:dyDescent="0.4">
      <c r="A204" s="1">
        <f t="shared" si="7"/>
        <v>38555</v>
      </c>
      <c r="B204" t="str">
        <f t="shared" si="6"/>
        <v>Friday</v>
      </c>
      <c r="C204">
        <f>VLOOKUP(A204,chicagocrimedata!$A$2:$E$4372,5,FALSE)</f>
        <v>76</v>
      </c>
      <c r="D204">
        <f>VLOOKUP(A204,chicagocrimedata!$A$2:$E$4372,2,FALSE)</f>
        <v>86</v>
      </c>
    </row>
    <row r="205" spans="1:4" x14ac:dyDescent="0.4">
      <c r="A205" s="1">
        <f t="shared" si="7"/>
        <v>38556</v>
      </c>
      <c r="B205" t="str">
        <f t="shared" si="6"/>
        <v>Saturday</v>
      </c>
      <c r="C205">
        <f>VLOOKUP(A205,chicagocrimedata!$A$2:$E$4372,5,FALSE)</f>
        <v>79</v>
      </c>
      <c r="D205">
        <f>VLOOKUP(A205,chicagocrimedata!$A$2:$E$4372,2,FALSE)</f>
        <v>82.94</v>
      </c>
    </row>
    <row r="206" spans="1:4" x14ac:dyDescent="0.4">
      <c r="A206" s="1">
        <f t="shared" si="7"/>
        <v>38557</v>
      </c>
      <c r="B206" t="str">
        <f t="shared" si="6"/>
        <v>Sunday</v>
      </c>
      <c r="C206">
        <f>VLOOKUP(A206,chicagocrimedata!$A$2:$E$4372,5,FALSE)</f>
        <v>74</v>
      </c>
      <c r="D206">
        <f>VLOOKUP(A206,chicagocrimedata!$A$2:$E$4372,2,FALSE)</f>
        <v>102.02</v>
      </c>
    </row>
    <row r="207" spans="1:4" x14ac:dyDescent="0.4">
      <c r="A207" s="1">
        <f t="shared" si="7"/>
        <v>38558</v>
      </c>
      <c r="B207" t="str">
        <f t="shared" si="6"/>
        <v>Monday</v>
      </c>
      <c r="C207">
        <f>VLOOKUP(A207,chicagocrimedata!$A$2:$E$4372,5,FALSE)</f>
        <v>77</v>
      </c>
      <c r="D207">
        <f>VLOOKUP(A207,chicagocrimedata!$A$2:$E$4372,2,FALSE)</f>
        <v>89.06</v>
      </c>
    </row>
    <row r="208" spans="1:4" x14ac:dyDescent="0.4">
      <c r="A208" s="1">
        <f t="shared" si="7"/>
        <v>38559</v>
      </c>
      <c r="B208" t="str">
        <f t="shared" si="6"/>
        <v>Tuesday</v>
      </c>
      <c r="C208">
        <f>VLOOKUP(A208,chicagocrimedata!$A$2:$E$4372,5,FALSE)</f>
        <v>57</v>
      </c>
      <c r="D208">
        <f>VLOOKUP(A208,chicagocrimedata!$A$2:$E$4372,2,FALSE)</f>
        <v>84.02</v>
      </c>
    </row>
    <row r="209" spans="1:4" x14ac:dyDescent="0.4">
      <c r="A209" s="1">
        <f t="shared" si="7"/>
        <v>38560</v>
      </c>
      <c r="B209" t="str">
        <f t="shared" si="6"/>
        <v>Wednesday</v>
      </c>
      <c r="C209">
        <f>VLOOKUP(A209,chicagocrimedata!$A$2:$E$4372,5,FALSE)</f>
        <v>76</v>
      </c>
      <c r="D209">
        <f>VLOOKUP(A209,chicagocrimedata!$A$2:$E$4372,2,FALSE)</f>
        <v>73.94</v>
      </c>
    </row>
    <row r="210" spans="1:4" x14ac:dyDescent="0.4">
      <c r="A210" s="1">
        <f t="shared" si="7"/>
        <v>38561</v>
      </c>
      <c r="B210" t="str">
        <f t="shared" si="6"/>
        <v>Thursday</v>
      </c>
      <c r="C210">
        <f>VLOOKUP(A210,chicagocrimedata!$A$2:$E$4372,5,FALSE)</f>
        <v>83</v>
      </c>
      <c r="D210">
        <f>VLOOKUP(A210,chicagocrimedata!$A$2:$E$4372,2,FALSE)</f>
        <v>78.98</v>
      </c>
    </row>
    <row r="211" spans="1:4" x14ac:dyDescent="0.4">
      <c r="A211" s="1">
        <f t="shared" si="7"/>
        <v>38562</v>
      </c>
      <c r="B211" t="str">
        <f t="shared" si="6"/>
        <v>Friday</v>
      </c>
      <c r="C211">
        <f>VLOOKUP(A211,chicagocrimedata!$A$2:$E$4372,5,FALSE)</f>
        <v>90</v>
      </c>
      <c r="D211">
        <f>VLOOKUP(A211,chicagocrimedata!$A$2:$E$4372,2,FALSE)</f>
        <v>82.94</v>
      </c>
    </row>
    <row r="212" spans="1:4" x14ac:dyDescent="0.4">
      <c r="A212" s="1">
        <f t="shared" si="7"/>
        <v>38563</v>
      </c>
      <c r="B212" t="str">
        <f t="shared" si="6"/>
        <v>Saturday</v>
      </c>
      <c r="C212">
        <f>VLOOKUP(A212,chicagocrimedata!$A$2:$E$4372,5,FALSE)</f>
        <v>76</v>
      </c>
      <c r="D212">
        <f>VLOOKUP(A212,chicagocrimedata!$A$2:$E$4372,2,FALSE)</f>
        <v>86</v>
      </c>
    </row>
    <row r="213" spans="1:4" x14ac:dyDescent="0.4">
      <c r="A213" s="1">
        <f t="shared" si="7"/>
        <v>38564</v>
      </c>
      <c r="B213" t="str">
        <f t="shared" si="6"/>
        <v>Sunday</v>
      </c>
      <c r="C213">
        <f>VLOOKUP(A213,chicagocrimedata!$A$2:$E$4372,5,FALSE)</f>
        <v>86</v>
      </c>
      <c r="D213">
        <f>VLOOKUP(A213,chicagocrimedata!$A$2:$E$4372,2,FALSE)</f>
        <v>89.06</v>
      </c>
    </row>
    <row r="214" spans="1:4" x14ac:dyDescent="0.4">
      <c r="A214" s="1">
        <f t="shared" si="7"/>
        <v>38565</v>
      </c>
      <c r="B214" t="str">
        <f t="shared" si="6"/>
        <v>Monday</v>
      </c>
      <c r="C214">
        <f>VLOOKUP(A214,chicagocrimedata!$A$2:$E$4372,5,FALSE)</f>
        <v>91</v>
      </c>
      <c r="D214">
        <f>VLOOKUP(A214,chicagocrimedata!$A$2:$E$4372,2,FALSE)</f>
        <v>93.02</v>
      </c>
    </row>
    <row r="215" spans="1:4" x14ac:dyDescent="0.4">
      <c r="A215" s="1">
        <f t="shared" si="7"/>
        <v>38566</v>
      </c>
      <c r="B215" t="str">
        <f t="shared" si="6"/>
        <v>Tuesday</v>
      </c>
      <c r="C215">
        <f>VLOOKUP(A215,chicagocrimedata!$A$2:$E$4372,5,FALSE)</f>
        <v>88</v>
      </c>
      <c r="D215">
        <f>VLOOKUP(A215,chicagocrimedata!$A$2:$E$4372,2,FALSE)</f>
        <v>91.94</v>
      </c>
    </row>
    <row r="216" spans="1:4" x14ac:dyDescent="0.4">
      <c r="A216" s="1">
        <f t="shared" si="7"/>
        <v>38567</v>
      </c>
      <c r="B216" t="str">
        <f t="shared" si="6"/>
        <v>Wednesday</v>
      </c>
      <c r="C216">
        <f>VLOOKUP(A216,chicagocrimedata!$A$2:$E$4372,5,FALSE)</f>
        <v>78</v>
      </c>
      <c r="D216">
        <f>VLOOKUP(A216,chicagocrimedata!$A$2:$E$4372,2,FALSE)</f>
        <v>93.02</v>
      </c>
    </row>
    <row r="217" spans="1:4" x14ac:dyDescent="0.4">
      <c r="A217" s="1">
        <f t="shared" si="7"/>
        <v>38568</v>
      </c>
      <c r="B217" t="str">
        <f t="shared" si="6"/>
        <v>Thursday</v>
      </c>
      <c r="C217">
        <f>VLOOKUP(A217,chicagocrimedata!$A$2:$E$4372,5,FALSE)</f>
        <v>79</v>
      </c>
      <c r="D217">
        <f>VLOOKUP(A217,chicagocrimedata!$A$2:$E$4372,2,FALSE)</f>
        <v>87.98</v>
      </c>
    </row>
    <row r="218" spans="1:4" x14ac:dyDescent="0.4">
      <c r="A218" s="1">
        <f t="shared" si="7"/>
        <v>38569</v>
      </c>
      <c r="B218" t="str">
        <f t="shared" si="6"/>
        <v>Friday</v>
      </c>
      <c r="C218">
        <f>VLOOKUP(A218,chicagocrimedata!$A$2:$E$4372,5,FALSE)</f>
        <v>97</v>
      </c>
      <c r="D218">
        <f>VLOOKUP(A218,chicagocrimedata!$A$2:$E$4372,2,FALSE)</f>
        <v>84.02</v>
      </c>
    </row>
    <row r="219" spans="1:4" x14ac:dyDescent="0.4">
      <c r="A219" s="1">
        <f t="shared" si="7"/>
        <v>38570</v>
      </c>
      <c r="B219" t="str">
        <f t="shared" si="6"/>
        <v>Saturday</v>
      </c>
      <c r="C219">
        <f>VLOOKUP(A219,chicagocrimedata!$A$2:$E$4372,5,FALSE)</f>
        <v>78</v>
      </c>
      <c r="D219">
        <f>VLOOKUP(A219,chicagocrimedata!$A$2:$E$4372,2,FALSE)</f>
        <v>84.02</v>
      </c>
    </row>
    <row r="220" spans="1:4" x14ac:dyDescent="0.4">
      <c r="A220" s="1">
        <f t="shared" si="7"/>
        <v>38571</v>
      </c>
      <c r="B220" t="str">
        <f t="shared" si="6"/>
        <v>Sunday</v>
      </c>
      <c r="C220">
        <f>VLOOKUP(A220,chicagocrimedata!$A$2:$E$4372,5,FALSE)</f>
        <v>95</v>
      </c>
      <c r="D220">
        <f>VLOOKUP(A220,chicagocrimedata!$A$2:$E$4372,2,FALSE)</f>
        <v>89.06</v>
      </c>
    </row>
    <row r="221" spans="1:4" x14ac:dyDescent="0.4">
      <c r="A221" s="1">
        <f t="shared" si="7"/>
        <v>38572</v>
      </c>
      <c r="B221" t="str">
        <f t="shared" si="6"/>
        <v>Monday</v>
      </c>
      <c r="C221">
        <f>VLOOKUP(A221,chicagocrimedata!$A$2:$E$4372,5,FALSE)</f>
        <v>85</v>
      </c>
      <c r="D221">
        <f>VLOOKUP(A221,chicagocrimedata!$A$2:$E$4372,2,FALSE)</f>
        <v>93.02</v>
      </c>
    </row>
    <row r="222" spans="1:4" x14ac:dyDescent="0.4">
      <c r="A222" s="1">
        <f t="shared" si="7"/>
        <v>38573</v>
      </c>
      <c r="B222" t="str">
        <f t="shared" si="6"/>
        <v>Tuesday</v>
      </c>
      <c r="C222">
        <f>VLOOKUP(A222,chicagocrimedata!$A$2:$E$4372,5,FALSE)</f>
        <v>80</v>
      </c>
      <c r="D222">
        <f>VLOOKUP(A222,chicagocrimedata!$A$2:$E$4372,2,FALSE)</f>
        <v>95</v>
      </c>
    </row>
    <row r="223" spans="1:4" x14ac:dyDescent="0.4">
      <c r="A223" s="1">
        <f t="shared" si="7"/>
        <v>38574</v>
      </c>
      <c r="B223" t="str">
        <f t="shared" si="6"/>
        <v>Wednesday</v>
      </c>
      <c r="C223">
        <f>VLOOKUP(A223,chicagocrimedata!$A$2:$E$4372,5,FALSE)</f>
        <v>86</v>
      </c>
      <c r="D223">
        <f>VLOOKUP(A223,chicagocrimedata!$A$2:$E$4372,2,FALSE)</f>
        <v>89.96</v>
      </c>
    </row>
    <row r="224" spans="1:4" x14ac:dyDescent="0.4">
      <c r="A224" s="1">
        <f t="shared" si="7"/>
        <v>38575</v>
      </c>
      <c r="B224" t="str">
        <f t="shared" si="6"/>
        <v>Thursday</v>
      </c>
      <c r="C224">
        <f>VLOOKUP(A224,chicagocrimedata!$A$2:$E$4372,5,FALSE)</f>
        <v>73</v>
      </c>
      <c r="D224">
        <f>VLOOKUP(A224,chicagocrimedata!$A$2:$E$4372,2,FALSE)</f>
        <v>77</v>
      </c>
    </row>
    <row r="225" spans="1:4" x14ac:dyDescent="0.4">
      <c r="A225" s="1">
        <f t="shared" si="7"/>
        <v>38576</v>
      </c>
      <c r="B225" t="str">
        <f t="shared" si="6"/>
        <v>Friday</v>
      </c>
      <c r="C225">
        <f>VLOOKUP(A225,chicagocrimedata!$A$2:$E$4372,5,FALSE)</f>
        <v>73</v>
      </c>
      <c r="D225">
        <f>VLOOKUP(A225,chicagocrimedata!$A$2:$E$4372,2,FALSE)</f>
        <v>84.92</v>
      </c>
    </row>
    <row r="226" spans="1:4" x14ac:dyDescent="0.4">
      <c r="A226" s="1">
        <f t="shared" si="7"/>
        <v>38577</v>
      </c>
      <c r="B226" t="str">
        <f t="shared" si="6"/>
        <v>Saturday</v>
      </c>
      <c r="C226">
        <f>VLOOKUP(A226,chicagocrimedata!$A$2:$E$4372,5,FALSE)</f>
        <v>63</v>
      </c>
      <c r="D226">
        <f>VLOOKUP(A226,chicagocrimedata!$A$2:$E$4372,2,FALSE)</f>
        <v>75.02</v>
      </c>
    </row>
    <row r="227" spans="1:4" x14ac:dyDescent="0.4">
      <c r="A227" s="1">
        <f t="shared" si="7"/>
        <v>38578</v>
      </c>
      <c r="B227" t="str">
        <f t="shared" si="6"/>
        <v>Sunday</v>
      </c>
      <c r="C227">
        <f>VLOOKUP(A227,chicagocrimedata!$A$2:$E$4372,5,FALSE)</f>
        <v>71</v>
      </c>
      <c r="D227">
        <f>VLOOKUP(A227,chicagocrimedata!$A$2:$E$4372,2,FALSE)</f>
        <v>75.92</v>
      </c>
    </row>
    <row r="228" spans="1:4" x14ac:dyDescent="0.4">
      <c r="A228" s="1">
        <f t="shared" si="7"/>
        <v>38579</v>
      </c>
      <c r="B228" t="str">
        <f t="shared" si="6"/>
        <v>Monday</v>
      </c>
      <c r="C228">
        <f>VLOOKUP(A228,chicagocrimedata!$A$2:$E$4372,5,FALSE)</f>
        <v>71</v>
      </c>
      <c r="D228">
        <f>VLOOKUP(A228,chicagocrimedata!$A$2:$E$4372,2,FALSE)</f>
        <v>82.039999999999907</v>
      </c>
    </row>
    <row r="229" spans="1:4" x14ac:dyDescent="0.4">
      <c r="A229" s="1">
        <f t="shared" si="7"/>
        <v>38580</v>
      </c>
      <c r="B229" t="str">
        <f t="shared" si="6"/>
        <v>Tuesday</v>
      </c>
      <c r="C229">
        <f>VLOOKUP(A229,chicagocrimedata!$A$2:$E$4372,5,FALSE)</f>
        <v>69</v>
      </c>
      <c r="D229">
        <f>VLOOKUP(A229,chicagocrimedata!$A$2:$E$4372,2,FALSE)</f>
        <v>84.02</v>
      </c>
    </row>
    <row r="230" spans="1:4" x14ac:dyDescent="0.4">
      <c r="A230" s="1">
        <f t="shared" si="7"/>
        <v>38581</v>
      </c>
      <c r="B230" t="str">
        <f t="shared" si="6"/>
        <v>Wednesday</v>
      </c>
      <c r="C230">
        <f>VLOOKUP(A230,chicagocrimedata!$A$2:$E$4372,5,FALSE)</f>
        <v>70</v>
      </c>
      <c r="D230">
        <f>VLOOKUP(A230,chicagocrimedata!$A$2:$E$4372,2,FALSE)</f>
        <v>84.02</v>
      </c>
    </row>
    <row r="231" spans="1:4" x14ac:dyDescent="0.4">
      <c r="A231" s="1">
        <f t="shared" si="7"/>
        <v>38582</v>
      </c>
      <c r="B231" t="str">
        <f t="shared" si="6"/>
        <v>Thursday</v>
      </c>
      <c r="C231">
        <f>VLOOKUP(A231,chicagocrimedata!$A$2:$E$4372,5,FALSE)</f>
        <v>71</v>
      </c>
      <c r="D231">
        <f>VLOOKUP(A231,chicagocrimedata!$A$2:$E$4372,2,FALSE)</f>
        <v>84.02</v>
      </c>
    </row>
    <row r="232" spans="1:4" x14ac:dyDescent="0.4">
      <c r="A232" s="1">
        <f t="shared" si="7"/>
        <v>38583</v>
      </c>
      <c r="B232" t="str">
        <f t="shared" si="6"/>
        <v>Friday</v>
      </c>
      <c r="C232">
        <f>VLOOKUP(A232,chicagocrimedata!$A$2:$E$4372,5,FALSE)</f>
        <v>80</v>
      </c>
      <c r="D232">
        <f>VLOOKUP(A232,chicagocrimedata!$A$2:$E$4372,2,FALSE)</f>
        <v>87.98</v>
      </c>
    </row>
    <row r="233" spans="1:4" x14ac:dyDescent="0.4">
      <c r="A233" s="1">
        <f t="shared" si="7"/>
        <v>38584</v>
      </c>
      <c r="B233" t="str">
        <f t="shared" si="6"/>
        <v>Saturday</v>
      </c>
      <c r="C233">
        <f>VLOOKUP(A233,chicagocrimedata!$A$2:$E$4372,5,FALSE)</f>
        <v>79</v>
      </c>
      <c r="D233">
        <f>VLOOKUP(A233,chicagocrimedata!$A$2:$E$4372,2,FALSE)</f>
        <v>86</v>
      </c>
    </row>
    <row r="234" spans="1:4" x14ac:dyDescent="0.4">
      <c r="A234" s="1">
        <f t="shared" si="7"/>
        <v>38585</v>
      </c>
      <c r="B234" t="str">
        <f t="shared" si="6"/>
        <v>Sunday</v>
      </c>
      <c r="C234">
        <f>VLOOKUP(A234,chicagocrimedata!$A$2:$E$4372,5,FALSE)</f>
        <v>83</v>
      </c>
      <c r="D234">
        <f>VLOOKUP(A234,chicagocrimedata!$A$2:$E$4372,2,FALSE)</f>
        <v>82.039999999999907</v>
      </c>
    </row>
    <row r="235" spans="1:4" x14ac:dyDescent="0.4">
      <c r="A235" s="1">
        <f t="shared" si="7"/>
        <v>38586</v>
      </c>
      <c r="B235" t="str">
        <f t="shared" si="6"/>
        <v>Monday</v>
      </c>
      <c r="C235">
        <f>VLOOKUP(A235,chicagocrimedata!$A$2:$E$4372,5,FALSE)</f>
        <v>76</v>
      </c>
      <c r="D235">
        <f>VLOOKUP(A235,chicagocrimedata!$A$2:$E$4372,2,FALSE)</f>
        <v>73.039999999999907</v>
      </c>
    </row>
    <row r="236" spans="1:4" x14ac:dyDescent="0.4">
      <c r="A236" s="1">
        <f t="shared" si="7"/>
        <v>38587</v>
      </c>
      <c r="B236" t="str">
        <f t="shared" si="6"/>
        <v>Tuesday</v>
      </c>
      <c r="C236">
        <f>VLOOKUP(A236,chicagocrimedata!$A$2:$E$4372,5,FALSE)</f>
        <v>66</v>
      </c>
      <c r="D236">
        <f>VLOOKUP(A236,chicagocrimedata!$A$2:$E$4372,2,FALSE)</f>
        <v>73.039999999999907</v>
      </c>
    </row>
    <row r="237" spans="1:4" x14ac:dyDescent="0.4">
      <c r="A237" s="1">
        <f t="shared" si="7"/>
        <v>38588</v>
      </c>
      <c r="B237" t="str">
        <f t="shared" si="6"/>
        <v>Wednesday</v>
      </c>
      <c r="C237">
        <f>VLOOKUP(A237,chicagocrimedata!$A$2:$E$4372,5,FALSE)</f>
        <v>76</v>
      </c>
      <c r="D237">
        <f>VLOOKUP(A237,chicagocrimedata!$A$2:$E$4372,2,FALSE)</f>
        <v>75.92</v>
      </c>
    </row>
    <row r="238" spans="1:4" x14ac:dyDescent="0.4">
      <c r="A238" s="1">
        <f t="shared" si="7"/>
        <v>38589</v>
      </c>
      <c r="B238" t="str">
        <f t="shared" si="6"/>
        <v>Thursday</v>
      </c>
      <c r="C238">
        <f>VLOOKUP(A238,chicagocrimedata!$A$2:$E$4372,5,FALSE)</f>
        <v>82</v>
      </c>
      <c r="D238">
        <f>VLOOKUP(A238,chicagocrimedata!$A$2:$E$4372,2,FALSE)</f>
        <v>80.959999999999994</v>
      </c>
    </row>
    <row r="239" spans="1:4" x14ac:dyDescent="0.4">
      <c r="A239" s="1">
        <f t="shared" si="7"/>
        <v>38590</v>
      </c>
      <c r="B239" t="str">
        <f t="shared" si="6"/>
        <v>Friday</v>
      </c>
      <c r="C239">
        <f>VLOOKUP(A239,chicagocrimedata!$A$2:$E$4372,5,FALSE)</f>
        <v>85</v>
      </c>
      <c r="D239">
        <f>VLOOKUP(A239,chicagocrimedata!$A$2:$E$4372,2,FALSE)</f>
        <v>82.94</v>
      </c>
    </row>
    <row r="240" spans="1:4" x14ac:dyDescent="0.4">
      <c r="A240" s="1">
        <f t="shared" si="7"/>
        <v>38591</v>
      </c>
      <c r="B240" t="str">
        <f t="shared" si="6"/>
        <v>Saturday</v>
      </c>
      <c r="C240">
        <f>VLOOKUP(A240,chicagocrimedata!$A$2:$E$4372,5,FALSE)</f>
        <v>80</v>
      </c>
      <c r="D240">
        <f>VLOOKUP(A240,chicagocrimedata!$A$2:$E$4372,2,FALSE)</f>
        <v>84.02</v>
      </c>
    </row>
    <row r="241" spans="1:4" x14ac:dyDescent="0.4">
      <c r="A241" s="1">
        <f t="shared" si="7"/>
        <v>38592</v>
      </c>
      <c r="B241" t="str">
        <f t="shared" si="6"/>
        <v>Sunday</v>
      </c>
      <c r="C241">
        <f>VLOOKUP(A241,chicagocrimedata!$A$2:$E$4372,5,FALSE)</f>
        <v>84</v>
      </c>
      <c r="D241">
        <f>VLOOKUP(A241,chicagocrimedata!$A$2:$E$4372,2,FALSE)</f>
        <v>86</v>
      </c>
    </row>
    <row r="242" spans="1:4" x14ac:dyDescent="0.4">
      <c r="A242" s="1">
        <f t="shared" si="7"/>
        <v>38593</v>
      </c>
      <c r="B242" t="str">
        <f t="shared" si="6"/>
        <v>Monday</v>
      </c>
      <c r="C242">
        <f>VLOOKUP(A242,chicagocrimedata!$A$2:$E$4372,5,FALSE)</f>
        <v>99</v>
      </c>
      <c r="D242">
        <f>VLOOKUP(A242,chicagocrimedata!$A$2:$E$4372,2,FALSE)</f>
        <v>84.92</v>
      </c>
    </row>
    <row r="243" spans="1:4" x14ac:dyDescent="0.4">
      <c r="A243" s="1">
        <f t="shared" si="7"/>
        <v>38594</v>
      </c>
      <c r="B243" t="str">
        <f t="shared" si="6"/>
        <v>Tuesday</v>
      </c>
      <c r="C243">
        <f>VLOOKUP(A243,chicagocrimedata!$A$2:$E$4372,5,FALSE)</f>
        <v>81</v>
      </c>
      <c r="D243">
        <f>VLOOKUP(A243,chicagocrimedata!$A$2:$E$4372,2,FALSE)</f>
        <v>80.06</v>
      </c>
    </row>
    <row r="244" spans="1:4" x14ac:dyDescent="0.4">
      <c r="A244" s="1">
        <f t="shared" si="7"/>
        <v>38595</v>
      </c>
      <c r="B244" t="str">
        <f t="shared" si="6"/>
        <v>Wednesday</v>
      </c>
      <c r="C244">
        <f>VLOOKUP(A244,chicagocrimedata!$A$2:$E$4372,5,FALSE)</f>
        <v>86</v>
      </c>
      <c r="D244">
        <f>VLOOKUP(A244,chicagocrimedata!$A$2:$E$4372,2,FALSE)</f>
        <v>80.06</v>
      </c>
    </row>
    <row r="245" spans="1:4" x14ac:dyDescent="0.4">
      <c r="A245" s="1">
        <f t="shared" si="7"/>
        <v>38596</v>
      </c>
      <c r="B245" t="str">
        <f t="shared" si="6"/>
        <v>Thursday</v>
      </c>
      <c r="C245">
        <f>VLOOKUP(A245,chicagocrimedata!$A$2:$E$4372,5,FALSE)</f>
        <v>82</v>
      </c>
      <c r="D245">
        <f>VLOOKUP(A245,chicagocrimedata!$A$2:$E$4372,2,FALSE)</f>
        <v>84.92</v>
      </c>
    </row>
    <row r="246" spans="1:4" x14ac:dyDescent="0.4">
      <c r="A246" s="1">
        <f t="shared" si="7"/>
        <v>38597</v>
      </c>
      <c r="B246" t="str">
        <f t="shared" si="6"/>
        <v>Friday</v>
      </c>
      <c r="C246">
        <f>VLOOKUP(A246,chicagocrimedata!$A$2:$E$4372,5,FALSE)</f>
        <v>72</v>
      </c>
      <c r="D246">
        <f>VLOOKUP(A246,chicagocrimedata!$A$2:$E$4372,2,FALSE)</f>
        <v>82.94</v>
      </c>
    </row>
    <row r="247" spans="1:4" x14ac:dyDescent="0.4">
      <c r="A247" s="1">
        <f t="shared" si="7"/>
        <v>38598</v>
      </c>
      <c r="B247" t="str">
        <f t="shared" si="6"/>
        <v>Saturday</v>
      </c>
      <c r="C247">
        <f>VLOOKUP(A247,chicagocrimedata!$A$2:$E$4372,5,FALSE)</f>
        <v>60</v>
      </c>
      <c r="D247">
        <f>VLOOKUP(A247,chicagocrimedata!$A$2:$E$4372,2,FALSE)</f>
        <v>80.06</v>
      </c>
    </row>
    <row r="248" spans="1:4" x14ac:dyDescent="0.4">
      <c r="A248" s="1">
        <f t="shared" si="7"/>
        <v>38599</v>
      </c>
      <c r="B248" t="str">
        <f t="shared" si="6"/>
        <v>Sunday</v>
      </c>
      <c r="C248">
        <f>VLOOKUP(A248,chicagocrimedata!$A$2:$E$4372,5,FALSE)</f>
        <v>85</v>
      </c>
      <c r="D248">
        <f>VLOOKUP(A248,chicagocrimedata!$A$2:$E$4372,2,FALSE)</f>
        <v>84.02</v>
      </c>
    </row>
    <row r="249" spans="1:4" x14ac:dyDescent="0.4">
      <c r="A249" s="1">
        <f t="shared" si="7"/>
        <v>38600</v>
      </c>
      <c r="B249" t="str">
        <f t="shared" si="6"/>
        <v>Monday</v>
      </c>
      <c r="C249">
        <f>VLOOKUP(A249,chicagocrimedata!$A$2:$E$4372,5,FALSE)</f>
        <v>76</v>
      </c>
      <c r="D249">
        <f>VLOOKUP(A249,chicagocrimedata!$A$2:$E$4372,2,FALSE)</f>
        <v>87.08</v>
      </c>
    </row>
    <row r="250" spans="1:4" x14ac:dyDescent="0.4">
      <c r="A250" s="1">
        <f t="shared" si="7"/>
        <v>38601</v>
      </c>
      <c r="B250" t="str">
        <f t="shared" si="6"/>
        <v>Tuesday</v>
      </c>
      <c r="C250">
        <f>VLOOKUP(A250,chicagocrimedata!$A$2:$E$4372,5,FALSE)</f>
        <v>83</v>
      </c>
      <c r="D250">
        <f>VLOOKUP(A250,chicagocrimedata!$A$2:$E$4372,2,FALSE)</f>
        <v>87.08</v>
      </c>
    </row>
    <row r="251" spans="1:4" x14ac:dyDescent="0.4">
      <c r="A251" s="1">
        <f t="shared" si="7"/>
        <v>38602</v>
      </c>
      <c r="B251" t="str">
        <f t="shared" si="6"/>
        <v>Wednesday</v>
      </c>
      <c r="C251">
        <f>VLOOKUP(A251,chicagocrimedata!$A$2:$E$4372,5,FALSE)</f>
        <v>90</v>
      </c>
      <c r="D251">
        <f>VLOOKUP(A251,chicagocrimedata!$A$2:$E$4372,2,FALSE)</f>
        <v>87.98</v>
      </c>
    </row>
    <row r="252" spans="1:4" x14ac:dyDescent="0.4">
      <c r="A252" s="1">
        <f t="shared" si="7"/>
        <v>38603</v>
      </c>
      <c r="B252" t="str">
        <f t="shared" si="6"/>
        <v>Thursday</v>
      </c>
      <c r="C252">
        <f>VLOOKUP(A252,chicagocrimedata!$A$2:$E$4372,5,FALSE)</f>
        <v>74</v>
      </c>
      <c r="D252">
        <f>VLOOKUP(A252,chicagocrimedata!$A$2:$E$4372,2,FALSE)</f>
        <v>80.06</v>
      </c>
    </row>
    <row r="253" spans="1:4" x14ac:dyDescent="0.4">
      <c r="A253" s="1">
        <f t="shared" si="7"/>
        <v>38604</v>
      </c>
      <c r="B253" t="str">
        <f t="shared" si="6"/>
        <v>Friday</v>
      </c>
      <c r="C253">
        <f>VLOOKUP(A253,chicagocrimedata!$A$2:$E$4372,5,FALSE)</f>
        <v>102</v>
      </c>
      <c r="D253">
        <f>VLOOKUP(A253,chicagocrimedata!$A$2:$E$4372,2,FALSE)</f>
        <v>87.08</v>
      </c>
    </row>
    <row r="254" spans="1:4" x14ac:dyDescent="0.4">
      <c r="A254" s="1">
        <f t="shared" si="7"/>
        <v>38605</v>
      </c>
      <c r="B254" t="str">
        <f t="shared" si="6"/>
        <v>Saturday</v>
      </c>
      <c r="C254">
        <f>VLOOKUP(A254,chicagocrimedata!$A$2:$E$4372,5,FALSE)</f>
        <v>86</v>
      </c>
      <c r="D254">
        <f>VLOOKUP(A254,chicagocrimedata!$A$2:$E$4372,2,FALSE)</f>
        <v>91.94</v>
      </c>
    </row>
    <row r="255" spans="1:4" x14ac:dyDescent="0.4">
      <c r="A255" s="1">
        <f t="shared" si="7"/>
        <v>38606</v>
      </c>
      <c r="B255" t="str">
        <f t="shared" si="6"/>
        <v>Sunday</v>
      </c>
      <c r="C255">
        <f>VLOOKUP(A255,chicagocrimedata!$A$2:$E$4372,5,FALSE)</f>
        <v>87</v>
      </c>
      <c r="D255">
        <f>VLOOKUP(A255,chicagocrimedata!$A$2:$E$4372,2,FALSE)</f>
        <v>89.96</v>
      </c>
    </row>
    <row r="256" spans="1:4" x14ac:dyDescent="0.4">
      <c r="A256" s="1">
        <f t="shared" si="7"/>
        <v>38607</v>
      </c>
      <c r="B256" t="str">
        <f t="shared" si="6"/>
        <v>Monday</v>
      </c>
      <c r="C256">
        <f>VLOOKUP(A256,chicagocrimedata!$A$2:$E$4372,5,FALSE)</f>
        <v>93</v>
      </c>
      <c r="D256">
        <f>VLOOKUP(A256,chicagocrimedata!$A$2:$E$4372,2,FALSE)</f>
        <v>89.96</v>
      </c>
    </row>
    <row r="257" spans="1:4" x14ac:dyDescent="0.4">
      <c r="A257" s="1">
        <f t="shared" si="7"/>
        <v>38608</v>
      </c>
      <c r="B257" t="str">
        <f t="shared" si="6"/>
        <v>Tuesday</v>
      </c>
      <c r="C257">
        <f>VLOOKUP(A257,chicagocrimedata!$A$2:$E$4372,5,FALSE)</f>
        <v>95</v>
      </c>
      <c r="D257">
        <f>VLOOKUP(A257,chicagocrimedata!$A$2:$E$4372,2,FALSE)</f>
        <v>93.92</v>
      </c>
    </row>
    <row r="258" spans="1:4" x14ac:dyDescent="0.4">
      <c r="A258" s="1">
        <f t="shared" si="7"/>
        <v>38609</v>
      </c>
      <c r="B258" t="str">
        <f t="shared" si="6"/>
        <v>Wednesday</v>
      </c>
      <c r="C258">
        <f>VLOOKUP(A258,chicagocrimedata!$A$2:$E$4372,5,FALSE)</f>
        <v>94</v>
      </c>
      <c r="D258">
        <f>VLOOKUP(A258,chicagocrimedata!$A$2:$E$4372,2,FALSE)</f>
        <v>75.92</v>
      </c>
    </row>
    <row r="259" spans="1:4" x14ac:dyDescent="0.4">
      <c r="A259" s="1">
        <f t="shared" si="7"/>
        <v>38610</v>
      </c>
      <c r="B259" t="str">
        <f t="shared" ref="B259:B322" si="8">TEXT(A259, "dddd")</f>
        <v>Thursday</v>
      </c>
      <c r="C259">
        <f>VLOOKUP(A259,chicagocrimedata!$A$2:$E$4372,5,FALSE)</f>
        <v>85</v>
      </c>
      <c r="D259">
        <f>VLOOKUP(A259,chicagocrimedata!$A$2:$E$4372,2,FALSE)</f>
        <v>69.98</v>
      </c>
    </row>
    <row r="260" spans="1:4" x14ac:dyDescent="0.4">
      <c r="A260" s="1">
        <f t="shared" ref="A260:A323" si="9">A259+1</f>
        <v>38611</v>
      </c>
      <c r="B260" t="str">
        <f t="shared" si="8"/>
        <v>Friday</v>
      </c>
      <c r="C260">
        <f>VLOOKUP(A260,chicagocrimedata!$A$2:$E$4372,5,FALSE)</f>
        <v>86</v>
      </c>
      <c r="D260">
        <f>VLOOKUP(A260,chicagocrimedata!$A$2:$E$4372,2,FALSE)</f>
        <v>69.98</v>
      </c>
    </row>
    <row r="261" spans="1:4" x14ac:dyDescent="0.4">
      <c r="A261" s="1">
        <f t="shared" si="9"/>
        <v>38612</v>
      </c>
      <c r="B261" t="str">
        <f t="shared" si="8"/>
        <v>Saturday</v>
      </c>
      <c r="C261">
        <f>VLOOKUP(A261,chicagocrimedata!$A$2:$E$4372,5,FALSE)</f>
        <v>79</v>
      </c>
      <c r="D261">
        <f>VLOOKUP(A261,chicagocrimedata!$A$2:$E$4372,2,FALSE)</f>
        <v>77</v>
      </c>
    </row>
    <row r="262" spans="1:4" x14ac:dyDescent="0.4">
      <c r="A262" s="1">
        <f t="shared" si="9"/>
        <v>38613</v>
      </c>
      <c r="B262" t="str">
        <f t="shared" si="8"/>
        <v>Sunday</v>
      </c>
      <c r="C262">
        <f>VLOOKUP(A262,chicagocrimedata!$A$2:$E$4372,5,FALSE)</f>
        <v>82</v>
      </c>
      <c r="D262">
        <f>VLOOKUP(A262,chicagocrimedata!$A$2:$E$4372,2,FALSE)</f>
        <v>80.959999999999994</v>
      </c>
    </row>
    <row r="263" spans="1:4" x14ac:dyDescent="0.4">
      <c r="A263" s="1">
        <f t="shared" si="9"/>
        <v>38614</v>
      </c>
      <c r="B263" t="str">
        <f t="shared" si="8"/>
        <v>Monday</v>
      </c>
      <c r="C263">
        <f>VLOOKUP(A263,chicagocrimedata!$A$2:$E$4372,5,FALSE)</f>
        <v>84</v>
      </c>
      <c r="D263">
        <f>VLOOKUP(A263,chicagocrimedata!$A$2:$E$4372,2,FALSE)</f>
        <v>84.02</v>
      </c>
    </row>
    <row r="264" spans="1:4" x14ac:dyDescent="0.4">
      <c r="A264" s="1">
        <f t="shared" si="9"/>
        <v>38615</v>
      </c>
      <c r="B264" t="str">
        <f t="shared" si="8"/>
        <v>Tuesday</v>
      </c>
      <c r="C264">
        <f>VLOOKUP(A264,chicagocrimedata!$A$2:$E$4372,5,FALSE)</f>
        <v>97</v>
      </c>
      <c r="D264">
        <f>VLOOKUP(A264,chicagocrimedata!$A$2:$E$4372,2,FALSE)</f>
        <v>82.94</v>
      </c>
    </row>
    <row r="265" spans="1:4" x14ac:dyDescent="0.4">
      <c r="A265" s="1">
        <f t="shared" si="9"/>
        <v>38616</v>
      </c>
      <c r="B265" t="str">
        <f t="shared" si="8"/>
        <v>Wednesday</v>
      </c>
      <c r="C265">
        <f>VLOOKUP(A265,chicagocrimedata!$A$2:$E$4372,5,FALSE)</f>
        <v>92</v>
      </c>
      <c r="D265">
        <f>VLOOKUP(A265,chicagocrimedata!$A$2:$E$4372,2,FALSE)</f>
        <v>87.08</v>
      </c>
    </row>
    <row r="266" spans="1:4" x14ac:dyDescent="0.4">
      <c r="A266" s="1">
        <f t="shared" si="9"/>
        <v>38617</v>
      </c>
      <c r="B266" t="str">
        <f t="shared" si="8"/>
        <v>Thursday</v>
      </c>
      <c r="C266">
        <f>VLOOKUP(A266,chicagocrimedata!$A$2:$E$4372,5,FALSE)</f>
        <v>85</v>
      </c>
      <c r="D266">
        <f>VLOOKUP(A266,chicagocrimedata!$A$2:$E$4372,2,FALSE)</f>
        <v>87.08</v>
      </c>
    </row>
    <row r="267" spans="1:4" x14ac:dyDescent="0.4">
      <c r="A267" s="1">
        <f t="shared" si="9"/>
        <v>38618</v>
      </c>
      <c r="B267" t="str">
        <f t="shared" si="8"/>
        <v>Friday</v>
      </c>
      <c r="C267">
        <f>VLOOKUP(A267,chicagocrimedata!$A$2:$E$4372,5,FALSE)</f>
        <v>83</v>
      </c>
      <c r="D267">
        <f>VLOOKUP(A267,chicagocrimedata!$A$2:$E$4372,2,FALSE)</f>
        <v>66.92</v>
      </c>
    </row>
    <row r="268" spans="1:4" x14ac:dyDescent="0.4">
      <c r="A268" s="1">
        <f t="shared" si="9"/>
        <v>38619</v>
      </c>
      <c r="B268" t="str">
        <f t="shared" si="8"/>
        <v>Saturday</v>
      </c>
      <c r="C268">
        <f>VLOOKUP(A268,chicagocrimedata!$A$2:$E$4372,5,FALSE)</f>
        <v>84</v>
      </c>
      <c r="D268">
        <f>VLOOKUP(A268,chicagocrimedata!$A$2:$E$4372,2,FALSE)</f>
        <v>71.06</v>
      </c>
    </row>
    <row r="269" spans="1:4" x14ac:dyDescent="0.4">
      <c r="A269" s="1">
        <f t="shared" si="9"/>
        <v>38620</v>
      </c>
      <c r="B269" t="str">
        <f t="shared" si="8"/>
        <v>Sunday</v>
      </c>
      <c r="C269">
        <f>VLOOKUP(A269,chicagocrimedata!$A$2:$E$4372,5,FALSE)</f>
        <v>63</v>
      </c>
      <c r="D269">
        <f>VLOOKUP(A269,chicagocrimedata!$A$2:$E$4372,2,FALSE)</f>
        <v>75.02</v>
      </c>
    </row>
    <row r="270" spans="1:4" x14ac:dyDescent="0.4">
      <c r="A270" s="1">
        <f t="shared" si="9"/>
        <v>38621</v>
      </c>
      <c r="B270" t="str">
        <f t="shared" si="8"/>
        <v>Monday</v>
      </c>
      <c r="C270">
        <f>VLOOKUP(A270,chicagocrimedata!$A$2:$E$4372,5,FALSE)</f>
        <v>88</v>
      </c>
      <c r="D270">
        <f>VLOOKUP(A270,chicagocrimedata!$A$2:$E$4372,2,FALSE)</f>
        <v>69.08</v>
      </c>
    </row>
    <row r="271" spans="1:4" x14ac:dyDescent="0.4">
      <c r="A271" s="1">
        <f t="shared" si="9"/>
        <v>38622</v>
      </c>
      <c r="B271" t="str">
        <f t="shared" si="8"/>
        <v>Tuesday</v>
      </c>
      <c r="C271">
        <f>VLOOKUP(A271,chicagocrimedata!$A$2:$E$4372,5,FALSE)</f>
        <v>90</v>
      </c>
      <c r="D271">
        <f>VLOOKUP(A271,chicagocrimedata!$A$2:$E$4372,2,FALSE)</f>
        <v>73.94</v>
      </c>
    </row>
    <row r="272" spans="1:4" x14ac:dyDescent="0.4">
      <c r="A272" s="1">
        <f t="shared" si="9"/>
        <v>38623</v>
      </c>
      <c r="B272" t="str">
        <f t="shared" si="8"/>
        <v>Wednesday</v>
      </c>
      <c r="C272">
        <f>VLOOKUP(A272,chicagocrimedata!$A$2:$E$4372,5,FALSE)</f>
        <v>75</v>
      </c>
      <c r="D272">
        <f>VLOOKUP(A272,chicagocrimedata!$A$2:$E$4372,2,FALSE)</f>
        <v>73.039999999999907</v>
      </c>
    </row>
    <row r="273" spans="1:4" x14ac:dyDescent="0.4">
      <c r="A273" s="1">
        <f t="shared" si="9"/>
        <v>38624</v>
      </c>
      <c r="B273" t="str">
        <f t="shared" si="8"/>
        <v>Thursday</v>
      </c>
      <c r="C273">
        <f>VLOOKUP(A273,chicagocrimedata!$A$2:$E$4372,5,FALSE)</f>
        <v>77</v>
      </c>
      <c r="D273">
        <f>VLOOKUP(A273,chicagocrimedata!$A$2:$E$4372,2,FALSE)</f>
        <v>62.06</v>
      </c>
    </row>
    <row r="274" spans="1:4" x14ac:dyDescent="0.4">
      <c r="A274" s="1">
        <f t="shared" si="9"/>
        <v>38625</v>
      </c>
      <c r="B274" t="str">
        <f t="shared" si="8"/>
        <v>Friday</v>
      </c>
      <c r="C274">
        <f>VLOOKUP(A274,chicagocrimedata!$A$2:$E$4372,5,FALSE)</f>
        <v>72</v>
      </c>
      <c r="D274">
        <f>VLOOKUP(A274,chicagocrimedata!$A$2:$E$4372,2,FALSE)</f>
        <v>71.06</v>
      </c>
    </row>
    <row r="275" spans="1:4" x14ac:dyDescent="0.4">
      <c r="A275" s="1">
        <f t="shared" si="9"/>
        <v>38626</v>
      </c>
      <c r="B275" t="str">
        <f t="shared" si="8"/>
        <v>Saturday</v>
      </c>
      <c r="C275">
        <f>VLOOKUP(A275,chicagocrimedata!$A$2:$E$4372,5,FALSE)</f>
        <v>92</v>
      </c>
      <c r="D275">
        <f>VLOOKUP(A275,chicagocrimedata!$A$2:$E$4372,2,FALSE)</f>
        <v>78.98</v>
      </c>
    </row>
    <row r="276" spans="1:4" x14ac:dyDescent="0.4">
      <c r="A276" s="1">
        <f t="shared" si="9"/>
        <v>38627</v>
      </c>
      <c r="B276" t="str">
        <f t="shared" si="8"/>
        <v>Sunday</v>
      </c>
      <c r="C276">
        <f>VLOOKUP(A276,chicagocrimedata!$A$2:$E$4372,5,FALSE)</f>
        <v>76</v>
      </c>
      <c r="D276">
        <f>VLOOKUP(A276,chicagocrimedata!$A$2:$E$4372,2,FALSE)</f>
        <v>84.02</v>
      </c>
    </row>
    <row r="277" spans="1:4" x14ac:dyDescent="0.4">
      <c r="A277" s="1">
        <f t="shared" si="9"/>
        <v>38628</v>
      </c>
      <c r="B277" t="str">
        <f t="shared" si="8"/>
        <v>Monday</v>
      </c>
      <c r="C277">
        <f>VLOOKUP(A277,chicagocrimedata!$A$2:$E$4372,5,FALSE)</f>
        <v>104</v>
      </c>
      <c r="D277">
        <f>VLOOKUP(A277,chicagocrimedata!$A$2:$E$4372,2,FALSE)</f>
        <v>84.92</v>
      </c>
    </row>
    <row r="278" spans="1:4" x14ac:dyDescent="0.4">
      <c r="A278" s="1">
        <f t="shared" si="9"/>
        <v>38629</v>
      </c>
      <c r="B278" t="str">
        <f t="shared" si="8"/>
        <v>Tuesday</v>
      </c>
      <c r="C278">
        <f>VLOOKUP(A278,chicagocrimedata!$A$2:$E$4372,5,FALSE)</f>
        <v>100</v>
      </c>
      <c r="D278">
        <f>VLOOKUP(A278,chicagocrimedata!$A$2:$E$4372,2,FALSE)</f>
        <v>87.08</v>
      </c>
    </row>
    <row r="279" spans="1:4" x14ac:dyDescent="0.4">
      <c r="A279" s="1">
        <f t="shared" si="9"/>
        <v>38630</v>
      </c>
      <c r="B279" t="str">
        <f t="shared" si="8"/>
        <v>Wednesday</v>
      </c>
      <c r="C279">
        <f>VLOOKUP(A279,chicagocrimedata!$A$2:$E$4372,5,FALSE)</f>
        <v>95</v>
      </c>
      <c r="D279">
        <f>VLOOKUP(A279,chicagocrimedata!$A$2:$E$4372,2,FALSE)</f>
        <v>84.02</v>
      </c>
    </row>
    <row r="280" spans="1:4" x14ac:dyDescent="0.4">
      <c r="A280" s="1">
        <f t="shared" si="9"/>
        <v>38631</v>
      </c>
      <c r="B280" t="str">
        <f t="shared" si="8"/>
        <v>Thursday</v>
      </c>
      <c r="C280">
        <f>VLOOKUP(A280,chicagocrimedata!$A$2:$E$4372,5,FALSE)</f>
        <v>77</v>
      </c>
      <c r="D280">
        <f>VLOOKUP(A280,chicagocrimedata!$A$2:$E$4372,2,FALSE)</f>
        <v>69.08</v>
      </c>
    </row>
    <row r="281" spans="1:4" x14ac:dyDescent="0.4">
      <c r="A281" s="1">
        <f t="shared" si="9"/>
        <v>38632</v>
      </c>
      <c r="B281" t="str">
        <f t="shared" si="8"/>
        <v>Friday</v>
      </c>
      <c r="C281">
        <f>VLOOKUP(A281,chicagocrimedata!$A$2:$E$4372,5,FALSE)</f>
        <v>68</v>
      </c>
      <c r="D281">
        <f>VLOOKUP(A281,chicagocrimedata!$A$2:$E$4372,2,FALSE)</f>
        <v>53.96</v>
      </c>
    </row>
    <row r="282" spans="1:4" x14ac:dyDescent="0.4">
      <c r="A282" s="1">
        <f t="shared" si="9"/>
        <v>38633</v>
      </c>
      <c r="B282" t="str">
        <f t="shared" si="8"/>
        <v>Saturday</v>
      </c>
      <c r="C282">
        <f>VLOOKUP(A282,chicagocrimedata!$A$2:$E$4372,5,FALSE)</f>
        <v>50</v>
      </c>
      <c r="D282">
        <f>VLOOKUP(A282,chicagocrimedata!$A$2:$E$4372,2,FALSE)</f>
        <v>53.06</v>
      </c>
    </row>
    <row r="283" spans="1:4" x14ac:dyDescent="0.4">
      <c r="A283" s="1">
        <f t="shared" si="9"/>
        <v>38634</v>
      </c>
      <c r="B283" t="str">
        <f t="shared" si="8"/>
        <v>Sunday</v>
      </c>
      <c r="C283">
        <f>VLOOKUP(A283,chicagocrimedata!$A$2:$E$4372,5,FALSE)</f>
        <v>57</v>
      </c>
      <c r="D283">
        <f>VLOOKUP(A283,chicagocrimedata!$A$2:$E$4372,2,FALSE)</f>
        <v>59</v>
      </c>
    </row>
    <row r="284" spans="1:4" x14ac:dyDescent="0.4">
      <c r="A284" s="1">
        <f t="shared" si="9"/>
        <v>38635</v>
      </c>
      <c r="B284" t="str">
        <f t="shared" si="8"/>
        <v>Monday</v>
      </c>
      <c r="C284">
        <f>VLOOKUP(A284,chicagocrimedata!$A$2:$E$4372,5,FALSE)</f>
        <v>58</v>
      </c>
      <c r="D284">
        <f>VLOOKUP(A284,chicagocrimedata!$A$2:$E$4372,2,FALSE)</f>
        <v>62.96</v>
      </c>
    </row>
    <row r="285" spans="1:4" x14ac:dyDescent="0.4">
      <c r="A285" s="1">
        <f t="shared" si="9"/>
        <v>38636</v>
      </c>
      <c r="B285" t="str">
        <f t="shared" si="8"/>
        <v>Tuesday</v>
      </c>
      <c r="C285">
        <f>VLOOKUP(A285,chicagocrimedata!$A$2:$E$4372,5,FALSE)</f>
        <v>86</v>
      </c>
      <c r="D285">
        <f>VLOOKUP(A285,chicagocrimedata!$A$2:$E$4372,2,FALSE)</f>
        <v>60.08</v>
      </c>
    </row>
    <row r="286" spans="1:4" x14ac:dyDescent="0.4">
      <c r="A286" s="1">
        <f t="shared" si="9"/>
        <v>38637</v>
      </c>
      <c r="B286" t="str">
        <f t="shared" si="8"/>
        <v>Wednesday</v>
      </c>
      <c r="C286">
        <f>VLOOKUP(A286,chicagocrimedata!$A$2:$E$4372,5,FALSE)</f>
        <v>82</v>
      </c>
      <c r="D286">
        <f>VLOOKUP(A286,chicagocrimedata!$A$2:$E$4372,2,FALSE)</f>
        <v>62.96</v>
      </c>
    </row>
    <row r="287" spans="1:4" x14ac:dyDescent="0.4">
      <c r="A287" s="1">
        <f t="shared" si="9"/>
        <v>38638</v>
      </c>
      <c r="B287" t="str">
        <f t="shared" si="8"/>
        <v>Thursday</v>
      </c>
      <c r="C287">
        <f>VLOOKUP(A287,chicagocrimedata!$A$2:$E$4372,5,FALSE)</f>
        <v>93</v>
      </c>
      <c r="D287">
        <f>VLOOKUP(A287,chicagocrimedata!$A$2:$E$4372,2,FALSE)</f>
        <v>71.959999999999994</v>
      </c>
    </row>
    <row r="288" spans="1:4" x14ac:dyDescent="0.4">
      <c r="A288" s="1">
        <f t="shared" si="9"/>
        <v>38639</v>
      </c>
      <c r="B288" t="str">
        <f t="shared" si="8"/>
        <v>Friday</v>
      </c>
      <c r="C288">
        <f>VLOOKUP(A288,chicagocrimedata!$A$2:$E$4372,5,FALSE)</f>
        <v>71</v>
      </c>
      <c r="D288">
        <f>VLOOKUP(A288,chicagocrimedata!$A$2:$E$4372,2,FALSE)</f>
        <v>75.92</v>
      </c>
    </row>
    <row r="289" spans="1:4" x14ac:dyDescent="0.4">
      <c r="A289" s="1">
        <f t="shared" si="9"/>
        <v>38640</v>
      </c>
      <c r="B289" t="str">
        <f t="shared" si="8"/>
        <v>Saturday</v>
      </c>
      <c r="C289">
        <f>VLOOKUP(A289,chicagocrimedata!$A$2:$E$4372,5,FALSE)</f>
        <v>66</v>
      </c>
      <c r="D289">
        <f>VLOOKUP(A289,chicagocrimedata!$A$2:$E$4372,2,FALSE)</f>
        <v>66.92</v>
      </c>
    </row>
    <row r="290" spans="1:4" x14ac:dyDescent="0.4">
      <c r="A290" s="1">
        <f t="shared" si="9"/>
        <v>38641</v>
      </c>
      <c r="B290" t="str">
        <f t="shared" si="8"/>
        <v>Sunday</v>
      </c>
      <c r="C290">
        <f>VLOOKUP(A290,chicagocrimedata!$A$2:$E$4372,5,FALSE)</f>
        <v>70</v>
      </c>
      <c r="D290">
        <f>VLOOKUP(A290,chicagocrimedata!$A$2:$E$4372,2,FALSE)</f>
        <v>62.96</v>
      </c>
    </row>
    <row r="291" spans="1:4" x14ac:dyDescent="0.4">
      <c r="A291" s="1">
        <f t="shared" si="9"/>
        <v>38642</v>
      </c>
      <c r="B291" t="str">
        <f t="shared" si="8"/>
        <v>Monday</v>
      </c>
      <c r="C291">
        <f>VLOOKUP(A291,chicagocrimedata!$A$2:$E$4372,5,FALSE)</f>
        <v>80</v>
      </c>
      <c r="D291">
        <f>VLOOKUP(A291,chicagocrimedata!$A$2:$E$4372,2,FALSE)</f>
        <v>75.02</v>
      </c>
    </row>
    <row r="292" spans="1:4" x14ac:dyDescent="0.4">
      <c r="A292" s="1">
        <f t="shared" si="9"/>
        <v>38643</v>
      </c>
      <c r="B292" t="str">
        <f t="shared" si="8"/>
        <v>Tuesday</v>
      </c>
      <c r="C292">
        <f>VLOOKUP(A292,chicagocrimedata!$A$2:$E$4372,5,FALSE)</f>
        <v>81</v>
      </c>
      <c r="D292">
        <f>VLOOKUP(A292,chicagocrimedata!$A$2:$E$4372,2,FALSE)</f>
        <v>73.039999999999907</v>
      </c>
    </row>
    <row r="293" spans="1:4" x14ac:dyDescent="0.4">
      <c r="A293" s="1">
        <f t="shared" si="9"/>
        <v>38644</v>
      </c>
      <c r="B293" t="str">
        <f t="shared" si="8"/>
        <v>Wednesday</v>
      </c>
      <c r="C293">
        <f>VLOOKUP(A293,chicagocrimedata!$A$2:$E$4372,5,FALSE)</f>
        <v>69</v>
      </c>
      <c r="D293">
        <f>VLOOKUP(A293,chicagocrimedata!$A$2:$E$4372,2,FALSE)</f>
        <v>64.039999999999907</v>
      </c>
    </row>
    <row r="294" spans="1:4" x14ac:dyDescent="0.4">
      <c r="A294" s="1">
        <f t="shared" si="9"/>
        <v>38645</v>
      </c>
      <c r="B294" t="str">
        <f t="shared" si="8"/>
        <v>Thursday</v>
      </c>
      <c r="C294">
        <f>VLOOKUP(A294,chicagocrimedata!$A$2:$E$4372,5,FALSE)</f>
        <v>79</v>
      </c>
      <c r="D294">
        <f>VLOOKUP(A294,chicagocrimedata!$A$2:$E$4372,2,FALSE)</f>
        <v>55.94</v>
      </c>
    </row>
    <row r="295" spans="1:4" x14ac:dyDescent="0.4">
      <c r="A295" s="1">
        <f t="shared" si="9"/>
        <v>38646</v>
      </c>
      <c r="B295" t="str">
        <f t="shared" si="8"/>
        <v>Friday</v>
      </c>
      <c r="C295">
        <f>VLOOKUP(A295,chicagocrimedata!$A$2:$E$4372,5,FALSE)</f>
        <v>74</v>
      </c>
      <c r="D295">
        <f>VLOOKUP(A295,chicagocrimedata!$A$2:$E$4372,2,FALSE)</f>
        <v>57.92</v>
      </c>
    </row>
    <row r="296" spans="1:4" x14ac:dyDescent="0.4">
      <c r="A296" s="1">
        <f t="shared" si="9"/>
        <v>38647</v>
      </c>
      <c r="B296" t="str">
        <f t="shared" si="8"/>
        <v>Saturday</v>
      </c>
      <c r="C296">
        <f>VLOOKUP(A296,chicagocrimedata!$A$2:$E$4372,5,FALSE)</f>
        <v>49</v>
      </c>
      <c r="D296">
        <f>VLOOKUP(A296,chicagocrimedata!$A$2:$E$4372,2,FALSE)</f>
        <v>53.96</v>
      </c>
    </row>
    <row r="297" spans="1:4" x14ac:dyDescent="0.4">
      <c r="A297" s="1">
        <f t="shared" si="9"/>
        <v>38648</v>
      </c>
      <c r="B297" t="str">
        <f t="shared" si="8"/>
        <v>Sunday</v>
      </c>
      <c r="C297">
        <f>VLOOKUP(A297,chicagocrimedata!$A$2:$E$4372,5,FALSE)</f>
        <v>58</v>
      </c>
      <c r="D297">
        <f>VLOOKUP(A297,chicagocrimedata!$A$2:$E$4372,2,FALSE)</f>
        <v>48.02</v>
      </c>
    </row>
    <row r="298" spans="1:4" x14ac:dyDescent="0.4">
      <c r="A298" s="1">
        <f t="shared" si="9"/>
        <v>38649</v>
      </c>
      <c r="B298" t="str">
        <f t="shared" si="8"/>
        <v>Monday</v>
      </c>
      <c r="C298">
        <f>VLOOKUP(A298,chicagocrimedata!$A$2:$E$4372,5,FALSE)</f>
        <v>61</v>
      </c>
      <c r="D298">
        <f>VLOOKUP(A298,chicagocrimedata!$A$2:$E$4372,2,FALSE)</f>
        <v>51.08</v>
      </c>
    </row>
    <row r="299" spans="1:4" x14ac:dyDescent="0.4">
      <c r="A299" s="1">
        <f t="shared" si="9"/>
        <v>38650</v>
      </c>
      <c r="B299" t="str">
        <f t="shared" si="8"/>
        <v>Tuesday</v>
      </c>
      <c r="C299">
        <f>VLOOKUP(A299,chicagocrimedata!$A$2:$E$4372,5,FALSE)</f>
        <v>62</v>
      </c>
      <c r="D299">
        <f>VLOOKUP(A299,chicagocrimedata!$A$2:$E$4372,2,FALSE)</f>
        <v>51.08</v>
      </c>
    </row>
    <row r="300" spans="1:4" x14ac:dyDescent="0.4">
      <c r="A300" s="1">
        <f t="shared" si="9"/>
        <v>38651</v>
      </c>
      <c r="B300" t="str">
        <f t="shared" si="8"/>
        <v>Wednesday</v>
      </c>
      <c r="C300">
        <f>VLOOKUP(A300,chicagocrimedata!$A$2:$E$4372,5,FALSE)</f>
        <v>66</v>
      </c>
      <c r="D300">
        <f>VLOOKUP(A300,chicagocrimedata!$A$2:$E$4372,2,FALSE)</f>
        <v>51.98</v>
      </c>
    </row>
    <row r="301" spans="1:4" x14ac:dyDescent="0.4">
      <c r="A301" s="1">
        <f t="shared" si="9"/>
        <v>38652</v>
      </c>
      <c r="B301" t="str">
        <f t="shared" si="8"/>
        <v>Thursday</v>
      </c>
      <c r="C301">
        <f>VLOOKUP(A301,chicagocrimedata!$A$2:$E$4372,5,FALSE)</f>
        <v>74</v>
      </c>
      <c r="D301">
        <f>VLOOKUP(A301,chicagocrimedata!$A$2:$E$4372,2,FALSE)</f>
        <v>53.96</v>
      </c>
    </row>
    <row r="302" spans="1:4" x14ac:dyDescent="0.4">
      <c r="A302" s="1">
        <f t="shared" si="9"/>
        <v>38653</v>
      </c>
      <c r="B302" t="str">
        <f t="shared" si="8"/>
        <v>Friday</v>
      </c>
      <c r="C302">
        <f>VLOOKUP(A302,chicagocrimedata!$A$2:$E$4372,5,FALSE)</f>
        <v>69</v>
      </c>
      <c r="D302">
        <f>VLOOKUP(A302,chicagocrimedata!$A$2:$E$4372,2,FALSE)</f>
        <v>57.02</v>
      </c>
    </row>
    <row r="303" spans="1:4" x14ac:dyDescent="0.4">
      <c r="A303" s="1">
        <f t="shared" si="9"/>
        <v>38654</v>
      </c>
      <c r="B303" t="str">
        <f t="shared" si="8"/>
        <v>Saturday</v>
      </c>
      <c r="C303">
        <f>VLOOKUP(A303,chicagocrimedata!$A$2:$E$4372,5,FALSE)</f>
        <v>67</v>
      </c>
      <c r="D303">
        <f>VLOOKUP(A303,chicagocrimedata!$A$2:$E$4372,2,FALSE)</f>
        <v>60.98</v>
      </c>
    </row>
    <row r="304" spans="1:4" x14ac:dyDescent="0.4">
      <c r="A304" s="1">
        <f t="shared" si="9"/>
        <v>38655</v>
      </c>
      <c r="B304" t="str">
        <f t="shared" si="8"/>
        <v>Sunday</v>
      </c>
      <c r="C304">
        <f>VLOOKUP(A304,chicagocrimedata!$A$2:$E$4372,5,FALSE)</f>
        <v>74</v>
      </c>
      <c r="D304">
        <f>VLOOKUP(A304,chicagocrimedata!$A$2:$E$4372,2,FALSE)</f>
        <v>64.94</v>
      </c>
    </row>
    <row r="305" spans="1:4" x14ac:dyDescent="0.4">
      <c r="A305" s="1">
        <f t="shared" si="9"/>
        <v>38656</v>
      </c>
      <c r="B305" t="str">
        <f t="shared" si="8"/>
        <v>Monday</v>
      </c>
      <c r="C305">
        <f>VLOOKUP(A305,chicagocrimedata!$A$2:$E$4372,5,FALSE)</f>
        <v>72</v>
      </c>
      <c r="D305">
        <f>VLOOKUP(A305,chicagocrimedata!$A$2:$E$4372,2,FALSE)</f>
        <v>57.02</v>
      </c>
    </row>
    <row r="306" spans="1:4" x14ac:dyDescent="0.4">
      <c r="A306" s="1">
        <f t="shared" si="9"/>
        <v>38657</v>
      </c>
      <c r="B306" t="str">
        <f t="shared" si="8"/>
        <v>Tuesday</v>
      </c>
      <c r="C306">
        <f>VLOOKUP(A306,chicagocrimedata!$A$2:$E$4372,5,FALSE)</f>
        <v>87</v>
      </c>
      <c r="D306">
        <f>VLOOKUP(A306,chicagocrimedata!$A$2:$E$4372,2,FALSE)</f>
        <v>55.94</v>
      </c>
    </row>
    <row r="307" spans="1:4" x14ac:dyDescent="0.4">
      <c r="A307" s="1">
        <f t="shared" si="9"/>
        <v>38658</v>
      </c>
      <c r="B307" t="str">
        <f t="shared" si="8"/>
        <v>Wednesday</v>
      </c>
      <c r="C307">
        <f>VLOOKUP(A307,chicagocrimedata!$A$2:$E$4372,5,FALSE)</f>
        <v>85</v>
      </c>
      <c r="D307">
        <f>VLOOKUP(A307,chicagocrimedata!$A$2:$E$4372,2,FALSE)</f>
        <v>66.02</v>
      </c>
    </row>
    <row r="308" spans="1:4" x14ac:dyDescent="0.4">
      <c r="A308" s="1">
        <f t="shared" si="9"/>
        <v>38659</v>
      </c>
      <c r="B308" t="str">
        <f t="shared" si="8"/>
        <v>Thursday</v>
      </c>
      <c r="C308">
        <f>VLOOKUP(A308,chicagocrimedata!$A$2:$E$4372,5,FALSE)</f>
        <v>82</v>
      </c>
      <c r="D308">
        <f>VLOOKUP(A308,chicagocrimedata!$A$2:$E$4372,2,FALSE)</f>
        <v>69.98</v>
      </c>
    </row>
    <row r="309" spans="1:4" x14ac:dyDescent="0.4">
      <c r="A309" s="1">
        <f t="shared" si="9"/>
        <v>38660</v>
      </c>
      <c r="B309" t="str">
        <f t="shared" si="8"/>
        <v>Friday</v>
      </c>
      <c r="C309">
        <f>VLOOKUP(A309,chicagocrimedata!$A$2:$E$4372,5,FALSE)</f>
        <v>74</v>
      </c>
      <c r="D309">
        <f>VLOOKUP(A309,chicagocrimedata!$A$2:$E$4372,2,FALSE)</f>
        <v>69.98</v>
      </c>
    </row>
    <row r="310" spans="1:4" x14ac:dyDescent="0.4">
      <c r="A310" s="1">
        <f t="shared" si="9"/>
        <v>38661</v>
      </c>
      <c r="B310" t="str">
        <f t="shared" si="8"/>
        <v>Saturday</v>
      </c>
      <c r="C310">
        <f>VLOOKUP(A310,chicagocrimedata!$A$2:$E$4372,5,FALSE)</f>
        <v>58</v>
      </c>
      <c r="D310">
        <f>VLOOKUP(A310,chicagocrimedata!$A$2:$E$4372,2,FALSE)</f>
        <v>62.06</v>
      </c>
    </row>
    <row r="311" spans="1:4" x14ac:dyDescent="0.4">
      <c r="A311" s="1">
        <f t="shared" si="9"/>
        <v>38662</v>
      </c>
      <c r="B311" t="str">
        <f t="shared" si="8"/>
        <v>Sunday</v>
      </c>
      <c r="C311">
        <f>VLOOKUP(A311,chicagocrimedata!$A$2:$E$4372,5,FALSE)</f>
        <v>47</v>
      </c>
      <c r="D311">
        <f>VLOOKUP(A311,chicagocrimedata!$A$2:$E$4372,2,FALSE)</f>
        <v>60.98</v>
      </c>
    </row>
    <row r="312" spans="1:4" x14ac:dyDescent="0.4">
      <c r="A312" s="1">
        <f t="shared" si="9"/>
        <v>38663</v>
      </c>
      <c r="B312" t="str">
        <f t="shared" si="8"/>
        <v>Monday</v>
      </c>
      <c r="C312">
        <f>VLOOKUP(A312,chicagocrimedata!$A$2:$E$4372,5,FALSE)</f>
        <v>70</v>
      </c>
      <c r="D312">
        <f>VLOOKUP(A312,chicagocrimedata!$A$2:$E$4372,2,FALSE)</f>
        <v>62.06</v>
      </c>
    </row>
    <row r="313" spans="1:4" x14ac:dyDescent="0.4">
      <c r="A313" s="1">
        <f t="shared" si="9"/>
        <v>38664</v>
      </c>
      <c r="B313" t="str">
        <f t="shared" si="8"/>
        <v>Tuesday</v>
      </c>
      <c r="C313">
        <f>VLOOKUP(A313,chicagocrimedata!$A$2:$E$4372,5,FALSE)</f>
        <v>84</v>
      </c>
      <c r="D313">
        <f>VLOOKUP(A313,chicagocrimedata!$A$2:$E$4372,2,FALSE)</f>
        <v>62.06</v>
      </c>
    </row>
    <row r="314" spans="1:4" x14ac:dyDescent="0.4">
      <c r="A314" s="1">
        <f t="shared" si="9"/>
        <v>38665</v>
      </c>
      <c r="B314" t="str">
        <f t="shared" si="8"/>
        <v>Wednesday</v>
      </c>
      <c r="C314">
        <f>VLOOKUP(A314,chicagocrimedata!$A$2:$E$4372,5,FALSE)</f>
        <v>52</v>
      </c>
      <c r="D314">
        <f>VLOOKUP(A314,chicagocrimedata!$A$2:$E$4372,2,FALSE)</f>
        <v>66.02</v>
      </c>
    </row>
    <row r="315" spans="1:4" x14ac:dyDescent="0.4">
      <c r="A315" s="1">
        <f t="shared" si="9"/>
        <v>38666</v>
      </c>
      <c r="B315" t="str">
        <f t="shared" si="8"/>
        <v>Thursday</v>
      </c>
      <c r="C315">
        <f>VLOOKUP(A315,chicagocrimedata!$A$2:$E$4372,5,FALSE)</f>
        <v>69</v>
      </c>
      <c r="D315">
        <f>VLOOKUP(A315,chicagocrimedata!$A$2:$E$4372,2,FALSE)</f>
        <v>48.02</v>
      </c>
    </row>
    <row r="316" spans="1:4" x14ac:dyDescent="0.4">
      <c r="A316" s="1">
        <f t="shared" si="9"/>
        <v>38667</v>
      </c>
      <c r="B316" t="str">
        <f t="shared" si="8"/>
        <v>Friday</v>
      </c>
      <c r="C316">
        <f>VLOOKUP(A316,chicagocrimedata!$A$2:$E$4372,5,FALSE)</f>
        <v>63</v>
      </c>
      <c r="D316">
        <f>VLOOKUP(A316,chicagocrimedata!$A$2:$E$4372,2,FALSE)</f>
        <v>60.08</v>
      </c>
    </row>
    <row r="317" spans="1:4" x14ac:dyDescent="0.4">
      <c r="A317" s="1">
        <f t="shared" si="9"/>
        <v>38668</v>
      </c>
      <c r="B317" t="str">
        <f t="shared" si="8"/>
        <v>Saturday</v>
      </c>
      <c r="C317">
        <f>VLOOKUP(A317,chicagocrimedata!$A$2:$E$4372,5,FALSE)</f>
        <v>52</v>
      </c>
      <c r="D317">
        <f>VLOOKUP(A317,chicagocrimedata!$A$2:$E$4372,2,FALSE)</f>
        <v>64.94</v>
      </c>
    </row>
    <row r="318" spans="1:4" x14ac:dyDescent="0.4">
      <c r="A318" s="1">
        <f t="shared" si="9"/>
        <v>38669</v>
      </c>
      <c r="B318" t="str">
        <f t="shared" si="8"/>
        <v>Sunday</v>
      </c>
      <c r="C318">
        <f>VLOOKUP(A318,chicagocrimedata!$A$2:$E$4372,5,FALSE)</f>
        <v>46</v>
      </c>
      <c r="D318">
        <f>VLOOKUP(A318,chicagocrimedata!$A$2:$E$4372,2,FALSE)</f>
        <v>60.98</v>
      </c>
    </row>
    <row r="319" spans="1:4" x14ac:dyDescent="0.4">
      <c r="A319" s="1">
        <f t="shared" si="9"/>
        <v>38670</v>
      </c>
      <c r="B319" t="str">
        <f t="shared" si="8"/>
        <v>Monday</v>
      </c>
      <c r="C319">
        <f>VLOOKUP(A319,chicagocrimedata!$A$2:$E$4372,5,FALSE)</f>
        <v>66</v>
      </c>
      <c r="D319">
        <f>VLOOKUP(A319,chicagocrimedata!$A$2:$E$4372,2,FALSE)</f>
        <v>48.92</v>
      </c>
    </row>
    <row r="320" spans="1:4" x14ac:dyDescent="0.4">
      <c r="A320" s="1">
        <f t="shared" si="9"/>
        <v>38671</v>
      </c>
      <c r="B320" t="str">
        <f t="shared" si="8"/>
        <v>Tuesday</v>
      </c>
      <c r="C320">
        <f>VLOOKUP(A320,chicagocrimedata!$A$2:$E$4372,5,FALSE)</f>
        <v>59</v>
      </c>
      <c r="D320">
        <f>VLOOKUP(A320,chicagocrimedata!$A$2:$E$4372,2,FALSE)</f>
        <v>55.04</v>
      </c>
    </row>
    <row r="321" spans="1:4" x14ac:dyDescent="0.4">
      <c r="A321" s="1">
        <f t="shared" si="9"/>
        <v>38672</v>
      </c>
      <c r="B321" t="str">
        <f t="shared" si="8"/>
        <v>Wednesday</v>
      </c>
      <c r="C321">
        <f>VLOOKUP(A321,chicagocrimedata!$A$2:$E$4372,5,FALSE)</f>
        <v>54</v>
      </c>
      <c r="D321">
        <f>VLOOKUP(A321,chicagocrimedata!$A$2:$E$4372,2,FALSE)</f>
        <v>37.04</v>
      </c>
    </row>
    <row r="322" spans="1:4" x14ac:dyDescent="0.4">
      <c r="A322" s="1">
        <f t="shared" si="9"/>
        <v>38673</v>
      </c>
      <c r="B322" t="str">
        <f t="shared" si="8"/>
        <v>Thursday</v>
      </c>
      <c r="C322">
        <f>VLOOKUP(A322,chicagocrimedata!$A$2:$E$4372,5,FALSE)</f>
        <v>52</v>
      </c>
      <c r="D322">
        <f>VLOOKUP(A322,chicagocrimedata!$A$2:$E$4372,2,FALSE)</f>
        <v>28.04</v>
      </c>
    </row>
    <row r="323" spans="1:4" x14ac:dyDescent="0.4">
      <c r="A323" s="1">
        <f t="shared" si="9"/>
        <v>38674</v>
      </c>
      <c r="B323" t="str">
        <f t="shared" ref="B323:B365" si="10">TEXT(A323, "dddd")</f>
        <v>Friday</v>
      </c>
      <c r="C323">
        <f>VLOOKUP(A323,chicagocrimedata!$A$2:$E$4372,5,FALSE)</f>
        <v>76</v>
      </c>
      <c r="D323">
        <f>VLOOKUP(A323,chicagocrimedata!$A$2:$E$4372,2,FALSE)</f>
        <v>37.94</v>
      </c>
    </row>
    <row r="324" spans="1:4" x14ac:dyDescent="0.4">
      <c r="A324" s="1">
        <f t="shared" ref="A324:A365" si="11">A323+1</f>
        <v>38675</v>
      </c>
      <c r="B324" t="str">
        <f t="shared" si="10"/>
        <v>Saturday</v>
      </c>
      <c r="C324">
        <f>VLOOKUP(A324,chicagocrimedata!$A$2:$E$4372,5,FALSE)</f>
        <v>72</v>
      </c>
      <c r="D324">
        <f>VLOOKUP(A324,chicagocrimedata!$A$2:$E$4372,2,FALSE)</f>
        <v>53.06</v>
      </c>
    </row>
    <row r="325" spans="1:4" x14ac:dyDescent="0.4">
      <c r="A325" s="1">
        <f t="shared" si="11"/>
        <v>38676</v>
      </c>
      <c r="B325" t="str">
        <f t="shared" si="10"/>
        <v>Sunday</v>
      </c>
      <c r="C325">
        <f>VLOOKUP(A325,chicagocrimedata!$A$2:$E$4372,5,FALSE)</f>
        <v>52</v>
      </c>
      <c r="D325">
        <f>VLOOKUP(A325,chicagocrimedata!$A$2:$E$4372,2,FALSE)</f>
        <v>44.96</v>
      </c>
    </row>
    <row r="326" spans="1:4" x14ac:dyDescent="0.4">
      <c r="A326" s="1">
        <f t="shared" si="11"/>
        <v>38677</v>
      </c>
      <c r="B326" t="str">
        <f t="shared" si="10"/>
        <v>Monday</v>
      </c>
      <c r="C326">
        <f>VLOOKUP(A326,chicagocrimedata!$A$2:$E$4372,5,FALSE)</f>
        <v>78</v>
      </c>
      <c r="D326">
        <f>VLOOKUP(A326,chicagocrimedata!$A$2:$E$4372,2,FALSE)</f>
        <v>48.92</v>
      </c>
    </row>
    <row r="327" spans="1:4" x14ac:dyDescent="0.4">
      <c r="A327" s="1">
        <f t="shared" si="11"/>
        <v>38678</v>
      </c>
      <c r="B327" t="str">
        <f t="shared" si="10"/>
        <v>Tuesday</v>
      </c>
      <c r="C327">
        <f>VLOOKUP(A327,chicagocrimedata!$A$2:$E$4372,5,FALSE)</f>
        <v>48</v>
      </c>
      <c r="D327">
        <f>VLOOKUP(A327,chicagocrimedata!$A$2:$E$4372,2,FALSE)</f>
        <v>39.020000000000003</v>
      </c>
    </row>
    <row r="328" spans="1:4" x14ac:dyDescent="0.4">
      <c r="A328" s="1">
        <f t="shared" si="11"/>
        <v>38679</v>
      </c>
      <c r="B328" t="str">
        <f t="shared" si="10"/>
        <v>Wednesday</v>
      </c>
      <c r="C328">
        <f>VLOOKUP(A328,chicagocrimedata!$A$2:$E$4372,5,FALSE)</f>
        <v>80</v>
      </c>
      <c r="D328">
        <f>VLOOKUP(A328,chicagocrimedata!$A$2:$E$4372,2,FALSE)</f>
        <v>44.06</v>
      </c>
    </row>
    <row r="329" spans="1:4" x14ac:dyDescent="0.4">
      <c r="A329" s="1">
        <f t="shared" si="11"/>
        <v>38680</v>
      </c>
      <c r="B329" t="str">
        <f t="shared" si="10"/>
        <v>Thursday</v>
      </c>
      <c r="C329">
        <f>VLOOKUP(A329,chicagocrimedata!$A$2:$E$4372,5,FALSE)</f>
        <v>40</v>
      </c>
      <c r="D329">
        <f>VLOOKUP(A329,chicagocrimedata!$A$2:$E$4372,2,FALSE)</f>
        <v>41</v>
      </c>
    </row>
    <row r="330" spans="1:4" x14ac:dyDescent="0.4">
      <c r="A330" s="1">
        <f t="shared" si="11"/>
        <v>38681</v>
      </c>
      <c r="B330" t="str">
        <f t="shared" si="10"/>
        <v>Friday</v>
      </c>
      <c r="C330">
        <f>VLOOKUP(A330,chicagocrimedata!$A$2:$E$4372,5,FALSE)</f>
        <v>35</v>
      </c>
      <c r="D330">
        <f>VLOOKUP(A330,chicagocrimedata!$A$2:$E$4372,2,FALSE)</f>
        <v>26.96</v>
      </c>
    </row>
    <row r="331" spans="1:4" x14ac:dyDescent="0.4">
      <c r="A331" s="1">
        <f t="shared" si="11"/>
        <v>38682</v>
      </c>
      <c r="B331" t="str">
        <f t="shared" si="10"/>
        <v>Saturday</v>
      </c>
      <c r="C331">
        <f>VLOOKUP(A331,chicagocrimedata!$A$2:$E$4372,5,FALSE)</f>
        <v>46</v>
      </c>
      <c r="D331">
        <f>VLOOKUP(A331,chicagocrimedata!$A$2:$E$4372,2,FALSE)</f>
        <v>46.04</v>
      </c>
    </row>
    <row r="332" spans="1:4" x14ac:dyDescent="0.4">
      <c r="A332" s="1">
        <f t="shared" si="11"/>
        <v>38683</v>
      </c>
      <c r="B332" t="str">
        <f t="shared" si="10"/>
        <v>Sunday</v>
      </c>
      <c r="C332">
        <f>VLOOKUP(A332,chicagocrimedata!$A$2:$E$4372,5,FALSE)</f>
        <v>40</v>
      </c>
      <c r="D332">
        <f>VLOOKUP(A332,chicagocrimedata!$A$2:$E$4372,2,FALSE)</f>
        <v>55.04</v>
      </c>
    </row>
    <row r="333" spans="1:4" x14ac:dyDescent="0.4">
      <c r="A333" s="1">
        <f t="shared" si="11"/>
        <v>38684</v>
      </c>
      <c r="B333" t="str">
        <f t="shared" si="10"/>
        <v>Monday</v>
      </c>
      <c r="C333">
        <f>VLOOKUP(A333,chicagocrimedata!$A$2:$E$4372,5,FALSE)</f>
        <v>59</v>
      </c>
      <c r="D333">
        <f>VLOOKUP(A333,chicagocrimedata!$A$2:$E$4372,2,FALSE)</f>
        <v>60.98</v>
      </c>
    </row>
    <row r="334" spans="1:4" x14ac:dyDescent="0.4">
      <c r="A334" s="1">
        <f t="shared" si="11"/>
        <v>38685</v>
      </c>
      <c r="B334" t="str">
        <f t="shared" si="10"/>
        <v>Tuesday</v>
      </c>
      <c r="C334">
        <f>VLOOKUP(A334,chicagocrimedata!$A$2:$E$4372,5,FALSE)</f>
        <v>50</v>
      </c>
      <c r="D334">
        <f>VLOOKUP(A334,chicagocrimedata!$A$2:$E$4372,2,FALSE)</f>
        <v>39.020000000000003</v>
      </c>
    </row>
    <row r="335" spans="1:4" x14ac:dyDescent="0.4">
      <c r="A335" s="1">
        <f t="shared" si="11"/>
        <v>38686</v>
      </c>
      <c r="B335" t="str">
        <f t="shared" si="10"/>
        <v>Wednesday</v>
      </c>
      <c r="C335">
        <f>VLOOKUP(A335,chicagocrimedata!$A$2:$E$4372,5,FALSE)</f>
        <v>63</v>
      </c>
      <c r="D335">
        <f>VLOOKUP(A335,chicagocrimedata!$A$2:$E$4372,2,FALSE)</f>
        <v>26.96</v>
      </c>
    </row>
    <row r="336" spans="1:4" x14ac:dyDescent="0.4">
      <c r="A336" s="1">
        <f t="shared" si="11"/>
        <v>38687</v>
      </c>
      <c r="B336" t="str">
        <f t="shared" si="10"/>
        <v>Thursday</v>
      </c>
      <c r="C336">
        <f>VLOOKUP(A336,chicagocrimedata!$A$2:$E$4372,5,FALSE)</f>
        <v>67</v>
      </c>
      <c r="D336">
        <f>VLOOKUP(A336,chicagocrimedata!$A$2:$E$4372,2,FALSE)</f>
        <v>28.94</v>
      </c>
    </row>
    <row r="337" spans="1:4" x14ac:dyDescent="0.4">
      <c r="A337" s="1">
        <f t="shared" si="11"/>
        <v>38688</v>
      </c>
      <c r="B337" t="str">
        <f t="shared" si="10"/>
        <v>Friday</v>
      </c>
      <c r="C337">
        <f>VLOOKUP(A337,chicagocrimedata!$A$2:$E$4372,5,FALSE)</f>
        <v>67</v>
      </c>
      <c r="D337">
        <f>VLOOKUP(A337,chicagocrimedata!$A$2:$E$4372,2,FALSE)</f>
        <v>24.08</v>
      </c>
    </row>
    <row r="338" spans="1:4" x14ac:dyDescent="0.4">
      <c r="A338" s="1">
        <f t="shared" si="11"/>
        <v>38689</v>
      </c>
      <c r="B338" t="str">
        <f t="shared" si="10"/>
        <v>Saturday</v>
      </c>
      <c r="C338">
        <f>VLOOKUP(A338,chicagocrimedata!$A$2:$E$4372,5,FALSE)</f>
        <v>56</v>
      </c>
      <c r="D338">
        <f>VLOOKUP(A338,chicagocrimedata!$A$2:$E$4372,2,FALSE)</f>
        <v>30.02</v>
      </c>
    </row>
    <row r="339" spans="1:4" x14ac:dyDescent="0.4">
      <c r="A339" s="1">
        <f t="shared" si="11"/>
        <v>38690</v>
      </c>
      <c r="B339" t="str">
        <f t="shared" si="10"/>
        <v>Sunday</v>
      </c>
      <c r="C339">
        <f>VLOOKUP(A339,chicagocrimedata!$A$2:$E$4372,5,FALSE)</f>
        <v>43</v>
      </c>
      <c r="D339">
        <f>VLOOKUP(A339,chicagocrimedata!$A$2:$E$4372,2,FALSE)</f>
        <v>28.04</v>
      </c>
    </row>
    <row r="340" spans="1:4" x14ac:dyDescent="0.4">
      <c r="A340" s="1">
        <f t="shared" si="11"/>
        <v>38691</v>
      </c>
      <c r="B340" t="str">
        <f t="shared" si="10"/>
        <v>Monday</v>
      </c>
      <c r="C340">
        <f>VLOOKUP(A340,chicagocrimedata!$A$2:$E$4372,5,FALSE)</f>
        <v>43</v>
      </c>
      <c r="D340">
        <f>VLOOKUP(A340,chicagocrimedata!$A$2:$E$4372,2,FALSE)</f>
        <v>17.059999999999999</v>
      </c>
    </row>
    <row r="341" spans="1:4" x14ac:dyDescent="0.4">
      <c r="A341" s="1">
        <f t="shared" si="11"/>
        <v>38692</v>
      </c>
      <c r="B341" t="str">
        <f t="shared" si="10"/>
        <v>Tuesday</v>
      </c>
      <c r="C341">
        <f>VLOOKUP(A341,chicagocrimedata!$A$2:$E$4372,5,FALSE)</f>
        <v>56</v>
      </c>
      <c r="D341">
        <f>VLOOKUP(A341,chicagocrimedata!$A$2:$E$4372,2,FALSE)</f>
        <v>17.059999999999999</v>
      </c>
    </row>
    <row r="342" spans="1:4" x14ac:dyDescent="0.4">
      <c r="A342" s="1">
        <f t="shared" si="11"/>
        <v>38693</v>
      </c>
      <c r="B342" t="str">
        <f t="shared" si="10"/>
        <v>Wednesday</v>
      </c>
      <c r="C342">
        <f>VLOOKUP(A342,chicagocrimedata!$A$2:$E$4372,5,FALSE)</f>
        <v>52</v>
      </c>
      <c r="D342">
        <f>VLOOKUP(A342,chicagocrimedata!$A$2:$E$4372,2,FALSE)</f>
        <v>15.079999999999901</v>
      </c>
    </row>
    <row r="343" spans="1:4" x14ac:dyDescent="0.4">
      <c r="A343" s="1">
        <f t="shared" si="11"/>
        <v>38694</v>
      </c>
      <c r="B343" t="str">
        <f t="shared" si="10"/>
        <v>Thursday</v>
      </c>
      <c r="C343">
        <f>VLOOKUP(A343,chicagocrimedata!$A$2:$E$4372,5,FALSE)</f>
        <v>47</v>
      </c>
      <c r="D343">
        <f>VLOOKUP(A343,chicagocrimedata!$A$2:$E$4372,2,FALSE)</f>
        <v>28.04</v>
      </c>
    </row>
    <row r="344" spans="1:4" x14ac:dyDescent="0.4">
      <c r="A344" s="1">
        <f t="shared" si="11"/>
        <v>38695</v>
      </c>
      <c r="B344" t="str">
        <f t="shared" si="10"/>
        <v>Friday</v>
      </c>
      <c r="C344">
        <f>VLOOKUP(A344,chicagocrimedata!$A$2:$E$4372,5,FALSE)</f>
        <v>64</v>
      </c>
      <c r="D344">
        <f>VLOOKUP(A344,chicagocrimedata!$A$2:$E$4372,2,FALSE)</f>
        <v>28.04</v>
      </c>
    </row>
    <row r="345" spans="1:4" x14ac:dyDescent="0.4">
      <c r="A345" s="1">
        <f t="shared" si="11"/>
        <v>38696</v>
      </c>
      <c r="B345" t="str">
        <f t="shared" si="10"/>
        <v>Saturday</v>
      </c>
      <c r="C345">
        <f>VLOOKUP(A345,chicagocrimedata!$A$2:$E$4372,5,FALSE)</f>
        <v>53</v>
      </c>
      <c r="D345">
        <f>VLOOKUP(A345,chicagocrimedata!$A$2:$E$4372,2,FALSE)</f>
        <v>32</v>
      </c>
    </row>
    <row r="346" spans="1:4" x14ac:dyDescent="0.4">
      <c r="A346" s="1">
        <f t="shared" si="11"/>
        <v>38697</v>
      </c>
      <c r="B346" t="str">
        <f t="shared" si="10"/>
        <v>Sunday</v>
      </c>
      <c r="C346">
        <f>VLOOKUP(A346,chicagocrimedata!$A$2:$E$4372,5,FALSE)</f>
        <v>37</v>
      </c>
      <c r="D346">
        <f>VLOOKUP(A346,chicagocrimedata!$A$2:$E$4372,2,FALSE)</f>
        <v>33.08</v>
      </c>
    </row>
    <row r="347" spans="1:4" x14ac:dyDescent="0.4">
      <c r="A347" s="1">
        <f t="shared" si="11"/>
        <v>38698</v>
      </c>
      <c r="B347" t="str">
        <f t="shared" si="10"/>
        <v>Monday</v>
      </c>
      <c r="C347">
        <f>VLOOKUP(A347,chicagocrimedata!$A$2:$E$4372,5,FALSE)</f>
        <v>72</v>
      </c>
      <c r="D347">
        <f>VLOOKUP(A347,chicagocrimedata!$A$2:$E$4372,2,FALSE)</f>
        <v>28.04</v>
      </c>
    </row>
    <row r="348" spans="1:4" x14ac:dyDescent="0.4">
      <c r="A348" s="1">
        <f t="shared" si="11"/>
        <v>38699</v>
      </c>
      <c r="B348" t="str">
        <f t="shared" si="10"/>
        <v>Tuesday</v>
      </c>
      <c r="C348">
        <f>VLOOKUP(A348,chicagocrimedata!$A$2:$E$4372,5,FALSE)</f>
        <v>60</v>
      </c>
      <c r="D348">
        <f>VLOOKUP(A348,chicagocrimedata!$A$2:$E$4372,2,FALSE)</f>
        <v>28.04</v>
      </c>
    </row>
    <row r="349" spans="1:4" x14ac:dyDescent="0.4">
      <c r="A349" s="1">
        <f t="shared" si="11"/>
        <v>38700</v>
      </c>
      <c r="B349" t="str">
        <f t="shared" si="10"/>
        <v>Wednesday</v>
      </c>
      <c r="C349">
        <f>VLOOKUP(A349,chicagocrimedata!$A$2:$E$4372,5,FALSE)</f>
        <v>56</v>
      </c>
      <c r="D349">
        <f>VLOOKUP(A349,chicagocrimedata!$A$2:$E$4372,2,FALSE)</f>
        <v>35.06</v>
      </c>
    </row>
    <row r="350" spans="1:4" x14ac:dyDescent="0.4">
      <c r="A350" s="1">
        <f t="shared" si="11"/>
        <v>38701</v>
      </c>
      <c r="B350" t="str">
        <f t="shared" si="10"/>
        <v>Thursday</v>
      </c>
      <c r="C350">
        <f>VLOOKUP(A350,chicagocrimedata!$A$2:$E$4372,5,FALSE)</f>
        <v>72</v>
      </c>
      <c r="D350">
        <f>VLOOKUP(A350,chicagocrimedata!$A$2:$E$4372,2,FALSE)</f>
        <v>35.06</v>
      </c>
    </row>
    <row r="351" spans="1:4" x14ac:dyDescent="0.4">
      <c r="A351" s="1">
        <f t="shared" si="11"/>
        <v>38702</v>
      </c>
      <c r="B351" t="str">
        <f t="shared" si="10"/>
        <v>Friday</v>
      </c>
      <c r="C351">
        <f>VLOOKUP(A351,chicagocrimedata!$A$2:$E$4372,5,FALSE)</f>
        <v>67</v>
      </c>
      <c r="D351">
        <f>VLOOKUP(A351,chicagocrimedata!$A$2:$E$4372,2,FALSE)</f>
        <v>24.08</v>
      </c>
    </row>
    <row r="352" spans="1:4" x14ac:dyDescent="0.4">
      <c r="A352" s="1">
        <f t="shared" si="11"/>
        <v>38703</v>
      </c>
      <c r="B352" t="str">
        <f t="shared" si="10"/>
        <v>Saturday</v>
      </c>
      <c r="C352">
        <f>VLOOKUP(A352,chicagocrimedata!$A$2:$E$4372,5,FALSE)</f>
        <v>37</v>
      </c>
      <c r="D352">
        <f>VLOOKUP(A352,chicagocrimedata!$A$2:$E$4372,2,FALSE)</f>
        <v>19.940000000000001</v>
      </c>
    </row>
    <row r="353" spans="1:4" x14ac:dyDescent="0.4">
      <c r="A353" s="1">
        <f t="shared" si="11"/>
        <v>38704</v>
      </c>
      <c r="B353" t="str">
        <f t="shared" si="10"/>
        <v>Sunday</v>
      </c>
      <c r="C353">
        <f>VLOOKUP(A353,chicagocrimedata!$A$2:$E$4372,5,FALSE)</f>
        <v>41</v>
      </c>
      <c r="D353">
        <f>VLOOKUP(A353,chicagocrimedata!$A$2:$E$4372,2,FALSE)</f>
        <v>15.079999999999901</v>
      </c>
    </row>
    <row r="354" spans="1:4" x14ac:dyDescent="0.4">
      <c r="A354" s="1">
        <f t="shared" si="11"/>
        <v>38705</v>
      </c>
      <c r="B354" t="str">
        <f t="shared" si="10"/>
        <v>Monday</v>
      </c>
      <c r="C354">
        <f>VLOOKUP(A354,chicagocrimedata!$A$2:$E$4372,5,FALSE)</f>
        <v>46</v>
      </c>
      <c r="D354">
        <f>VLOOKUP(A354,chicagocrimedata!$A$2:$E$4372,2,FALSE)</f>
        <v>10.94</v>
      </c>
    </row>
    <row r="355" spans="1:4" x14ac:dyDescent="0.4">
      <c r="A355" s="1">
        <f t="shared" si="11"/>
        <v>38706</v>
      </c>
      <c r="B355" t="str">
        <f t="shared" si="10"/>
        <v>Tuesday</v>
      </c>
      <c r="C355">
        <f>VLOOKUP(A355,chicagocrimedata!$A$2:$E$4372,5,FALSE)</f>
        <v>53</v>
      </c>
      <c r="D355">
        <f>VLOOKUP(A355,chicagocrimedata!$A$2:$E$4372,2,FALSE)</f>
        <v>21.02</v>
      </c>
    </row>
    <row r="356" spans="1:4" x14ac:dyDescent="0.4">
      <c r="A356" s="1">
        <f t="shared" si="11"/>
        <v>38707</v>
      </c>
      <c r="B356" t="str">
        <f t="shared" si="10"/>
        <v>Wednesday</v>
      </c>
      <c r="C356">
        <f>VLOOKUP(A356,chicagocrimedata!$A$2:$E$4372,5,FALSE)</f>
        <v>59</v>
      </c>
      <c r="D356">
        <f>VLOOKUP(A356,chicagocrimedata!$A$2:$E$4372,2,FALSE)</f>
        <v>19.940000000000001</v>
      </c>
    </row>
    <row r="357" spans="1:4" x14ac:dyDescent="0.4">
      <c r="A357" s="1">
        <f t="shared" si="11"/>
        <v>38708</v>
      </c>
      <c r="B357" t="str">
        <f t="shared" si="10"/>
        <v>Thursday</v>
      </c>
      <c r="C357">
        <f>VLOOKUP(A357,chicagocrimedata!$A$2:$E$4372,5,FALSE)</f>
        <v>71</v>
      </c>
      <c r="D357">
        <f>VLOOKUP(A357,chicagocrimedata!$A$2:$E$4372,2,FALSE)</f>
        <v>37.94</v>
      </c>
    </row>
    <row r="358" spans="1:4" x14ac:dyDescent="0.4">
      <c r="A358" s="1">
        <f t="shared" si="11"/>
        <v>38709</v>
      </c>
      <c r="B358" t="str">
        <f t="shared" si="10"/>
        <v>Friday</v>
      </c>
      <c r="C358">
        <f>VLOOKUP(A358,chicagocrimedata!$A$2:$E$4372,5,FALSE)</f>
        <v>54</v>
      </c>
      <c r="D358">
        <f>VLOOKUP(A358,chicagocrimedata!$A$2:$E$4372,2,FALSE)</f>
        <v>44.06</v>
      </c>
    </row>
    <row r="359" spans="1:4" x14ac:dyDescent="0.4">
      <c r="A359" s="1">
        <f t="shared" si="11"/>
        <v>38710</v>
      </c>
      <c r="B359" t="str">
        <f t="shared" si="10"/>
        <v>Saturday</v>
      </c>
      <c r="C359">
        <f>VLOOKUP(A359,chicagocrimedata!$A$2:$E$4372,5,FALSE)</f>
        <v>67</v>
      </c>
      <c r="D359">
        <f>VLOOKUP(A359,chicagocrimedata!$A$2:$E$4372,2,FALSE)</f>
        <v>39.020000000000003</v>
      </c>
    </row>
    <row r="360" spans="1:4" x14ac:dyDescent="0.4">
      <c r="A360" s="1">
        <f t="shared" si="11"/>
        <v>38711</v>
      </c>
      <c r="B360" t="str">
        <f t="shared" si="10"/>
        <v>Sunday</v>
      </c>
      <c r="C360">
        <f>VLOOKUP(A360,chicagocrimedata!$A$2:$E$4372,5,FALSE)</f>
        <v>36</v>
      </c>
      <c r="D360">
        <f>VLOOKUP(A360,chicagocrimedata!$A$2:$E$4372,2,FALSE)</f>
        <v>35.96</v>
      </c>
    </row>
    <row r="361" spans="1:4" x14ac:dyDescent="0.4">
      <c r="A361" s="1">
        <f t="shared" si="11"/>
        <v>38712</v>
      </c>
      <c r="B361" t="str">
        <f t="shared" si="10"/>
        <v>Monday</v>
      </c>
      <c r="C361">
        <f>VLOOKUP(A361,chicagocrimedata!$A$2:$E$4372,5,FALSE)</f>
        <v>54</v>
      </c>
      <c r="D361">
        <f>VLOOKUP(A361,chicagocrimedata!$A$2:$E$4372,2,FALSE)</f>
        <v>37.04</v>
      </c>
    </row>
    <row r="362" spans="1:4" x14ac:dyDescent="0.4">
      <c r="A362" s="1">
        <f t="shared" si="11"/>
        <v>38713</v>
      </c>
      <c r="B362" t="str">
        <f t="shared" si="10"/>
        <v>Tuesday</v>
      </c>
      <c r="C362">
        <f>VLOOKUP(A362,chicagocrimedata!$A$2:$E$4372,5,FALSE)</f>
        <v>59</v>
      </c>
      <c r="D362">
        <f>VLOOKUP(A362,chicagocrimedata!$A$2:$E$4372,2,FALSE)</f>
        <v>46.94</v>
      </c>
    </row>
    <row r="363" spans="1:4" x14ac:dyDescent="0.4">
      <c r="A363" s="1">
        <f t="shared" si="11"/>
        <v>38714</v>
      </c>
      <c r="B363" t="str">
        <f t="shared" si="10"/>
        <v>Wednesday</v>
      </c>
      <c r="C363">
        <f>VLOOKUP(A363,chicagocrimedata!$A$2:$E$4372,5,FALSE)</f>
        <v>57</v>
      </c>
      <c r="D363">
        <f>VLOOKUP(A363,chicagocrimedata!$A$2:$E$4372,2,FALSE)</f>
        <v>39.020000000000003</v>
      </c>
    </row>
    <row r="364" spans="1:4" x14ac:dyDescent="0.4">
      <c r="A364" s="1">
        <f t="shared" si="11"/>
        <v>38715</v>
      </c>
      <c r="B364" t="str">
        <f t="shared" si="10"/>
        <v>Thursday</v>
      </c>
      <c r="C364">
        <f>VLOOKUP(A364,chicagocrimedata!$A$2:$E$4372,5,FALSE)</f>
        <v>67</v>
      </c>
      <c r="D364">
        <f>VLOOKUP(A364,chicagocrimedata!$A$2:$E$4372,2,FALSE)</f>
        <v>37.04</v>
      </c>
    </row>
    <row r="365" spans="1:4" x14ac:dyDescent="0.4">
      <c r="A365" s="1">
        <f t="shared" si="11"/>
        <v>38716</v>
      </c>
      <c r="B365" t="str">
        <f t="shared" si="10"/>
        <v>Friday</v>
      </c>
      <c r="C365">
        <f>VLOOKUP(A365,chicagocrimedata!$A$2:$E$4372,5,FALSE)</f>
        <v>57</v>
      </c>
      <c r="D365">
        <f>VLOOKUP(A365,chicagocrimedata!$A$2:$E$4372,2,FALSE)</f>
        <v>37.94</v>
      </c>
    </row>
    <row r="366" spans="1:4" x14ac:dyDescent="0.4">
      <c r="A366" s="1"/>
    </row>
  </sheetData>
  <sortState xmlns:xlrd2="http://schemas.microsoft.com/office/spreadsheetml/2017/richdata2" ref="H44:H51">
    <sortCondition ref="H44"/>
  </sortState>
  <phoneticPr fontId="18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chicagocrimedata</vt:lpstr>
      <vt:lpstr>Question 1 - get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ckdck</cp:lastModifiedBy>
  <dcterms:created xsi:type="dcterms:W3CDTF">2016-02-16T23:03:14Z</dcterms:created>
  <dcterms:modified xsi:type="dcterms:W3CDTF">2020-11-23T04:13:53Z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b1692b5d-cb5d-4f60-af6e-e485b10b0cfa</vt:lpwstr>
  </property>
</Properties>
</file>