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20104163\Desktop\"/>
    </mc:Choice>
  </mc:AlternateContent>
  <xr:revisionPtr revIDLastSave="9" documentId="8_{CAC45082-F428-4605-A319-EC8345984A67}" xr6:coauthVersionLast="45" xr6:coauthVersionMax="45" xr10:uidLastSave="{04385E6A-3982-4BF9-A51B-FBDD232DA428}"/>
  <bookViews>
    <workbookView xWindow="-120" yWindow="-120" windowWidth="20730" windowHeight="11160" tabRatio="807" xr2:uid="{00000000-000D-0000-FFFF-FFFF00000000}"/>
  </bookViews>
  <sheets>
    <sheet name="MedicalBU_ShadowProject" sheetId="27" r:id="rId1"/>
    <sheet name="Summary_3rdMonth" sheetId="28" r:id="rId2"/>
    <sheet name="ET Training Model" sheetId="25" r:id="rId3"/>
    <sheet name="ET Training Contents" sheetId="19" r:id="rId4"/>
    <sheet name="SETPin Modules" sheetId="22" r:id="rId5"/>
  </sheets>
  <definedNames>
    <definedName name="_xlnm._FilterDatabase" localSheetId="0" hidden="1">MedicalBU_ShadowProject!$Q$1:$Q$61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9" l="1"/>
  <c r="N14" i="19"/>
  <c r="N25" i="19" s="1"/>
  <c r="N26" i="19" s="1"/>
  <c r="E21" i="19" l="1"/>
  <c r="E15" i="19"/>
  <c r="E22" i="19" l="1"/>
  <c r="E23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lcladmin</author>
  </authors>
  <commentList>
    <comment ref="D7" authorId="0" shapeId="0" xr:uid="{C0E82B5A-5A04-4C02-8988-097797F2F185}">
      <text>
        <r>
          <rPr>
            <b/>
            <sz val="9"/>
            <color indexed="81"/>
            <rFont val="Tahoma"/>
            <family val="2"/>
          </rPr>
          <t>lcladmin:</t>
        </r>
        <r>
          <rPr>
            <sz val="9"/>
            <color indexed="81"/>
            <rFont val="Tahoma"/>
            <family val="2"/>
          </rPr>
          <t xml:space="preserve">
Mini Project - Reinforcement of modules (Tech|Process| Domain) through Problem statement defined by BU and working as a Team</t>
        </r>
      </text>
    </comment>
    <comment ref="D10" authorId="0" shapeId="0" xr:uid="{15D43945-943E-4AA3-BD79-1AEDF0A6EDF6}">
      <text>
        <r>
          <rPr>
            <sz val="9"/>
            <color indexed="81"/>
            <rFont val="Tahoma"/>
            <family val="2"/>
          </rPr>
          <t>Requirements| Design | Test | Verify and Validate</t>
        </r>
      </text>
    </comment>
    <comment ref="D13" authorId="0" shapeId="0" xr:uid="{6DFB5E46-D587-4C05-B1F2-59C18BD84DDD}">
      <text>
        <r>
          <rPr>
            <b/>
            <sz val="9"/>
            <color indexed="81"/>
            <rFont val="Tahoma"/>
            <family val="2"/>
          </rPr>
          <t>lcladmin:</t>
        </r>
        <r>
          <rPr>
            <sz val="9"/>
            <color indexed="81"/>
            <rFont val="Tahoma"/>
            <family val="2"/>
          </rPr>
          <t xml:space="preserve">
All the Equipment used, why what, how are they designed, how. 
Regulatory Framework across Geographies
Different types of systems,
Software or Firmware or Hardware clarity
Standards in Medical Device Domain </t>
        </r>
      </text>
    </comment>
    <comment ref="D14" authorId="0" shapeId="0" xr:uid="{FDECC032-CB8C-4688-B6D5-DE0E7D021D55}">
      <text>
        <r>
          <rPr>
            <b/>
            <sz val="9"/>
            <color indexed="81"/>
            <rFont val="Tahoma"/>
            <family val="2"/>
          </rPr>
          <t>lcladmin:</t>
        </r>
        <r>
          <rPr>
            <sz val="9"/>
            <color indexed="81"/>
            <rFont val="Tahoma"/>
            <family val="2"/>
          </rPr>
          <t xml:space="preserve">
Overall Processes and Standards - 1. Medical Standards- Design input &amp; Design output is etc
2. IEC 60601, 13485, 14971, Overview
</t>
        </r>
      </text>
    </comment>
    <comment ref="D16" authorId="0" shapeId="0" xr:uid="{02424BAE-3160-4131-84FE-23D1AEF18D22}">
      <text>
        <r>
          <rPr>
            <b/>
            <sz val="9"/>
            <color indexed="81"/>
            <rFont val="Tahoma"/>
            <family val="2"/>
          </rPr>
          <t>lcladmin:</t>
        </r>
        <r>
          <rPr>
            <sz val="9"/>
            <color indexed="81"/>
            <rFont val="Tahoma"/>
            <family val="2"/>
          </rPr>
          <t xml:space="preserve">
Recap of C++ Foundation, Intermediate and Advanced Concepts, Applied Learning + C++ Workflow + Debugging + SDLC applied to C++ + Testing Focus</t>
        </r>
      </text>
    </comment>
    <comment ref="D17" authorId="0" shapeId="0" xr:uid="{D7C2148D-1C5A-41CB-82E0-EE6827B403D4}">
      <text>
        <r>
          <rPr>
            <b/>
            <sz val="9"/>
            <color indexed="81"/>
            <rFont val="Tahoma"/>
            <family val="2"/>
          </rPr>
          <t>lcladmin:</t>
        </r>
        <r>
          <rPr>
            <sz val="9"/>
            <color indexed="81"/>
            <rFont val="Tahoma"/>
            <family val="2"/>
          </rPr>
          <t xml:space="preserve">
Applied Python and usage of packages for Automation and Testing</t>
        </r>
      </text>
    </comment>
    <comment ref="D18" authorId="0" shapeId="0" xr:uid="{5AF63FA4-62F3-47F5-A80F-62B4AEE9CA29}">
      <text>
        <r>
          <rPr>
            <b/>
            <sz val="9"/>
            <color indexed="81"/>
            <rFont val="Tahoma"/>
            <family val="2"/>
          </rPr>
          <t>lcladmin:</t>
        </r>
        <r>
          <rPr>
            <sz val="9"/>
            <color indexed="81"/>
            <rFont val="Tahoma"/>
            <family val="2"/>
          </rPr>
          <t xml:space="preserve">
User space and C Programming</t>
        </r>
      </text>
    </comment>
    <comment ref="D19" authorId="0" shapeId="0" xr:uid="{9CCB6419-325C-4FD2-89EB-1CEA0D0ECCF6}">
      <text>
        <r>
          <rPr>
            <b/>
            <sz val="9"/>
            <color indexed="81"/>
            <rFont val="Tahoma"/>
            <family val="2"/>
          </rPr>
          <t>lcladmin:</t>
        </r>
        <r>
          <rPr>
            <sz val="9"/>
            <color indexed="81"/>
            <rFont val="Tahoma"/>
            <family val="2"/>
          </rPr>
          <t xml:space="preserve">
• Inputs Given 
* Millennials Mentality
• English Language Assessments is a Must
• Presentation Skills
• Ownership Missing
• E-Mailing – SMS message kind of stuff. Spoken is OK. 
• Ability to accept Testing kind of work. Keep pushing to Automation kind of work only
• Engineering Knowledge Focus and Mind Set and Not Necessarily Programming alone
• Industry Orientation Program
• Temperamental. 20% of them. 
• Pratap and Fatima: Conflicts and Conflict Management. Regional Teams culture
• Flexible Mindset, Work Ethics. – Discipline. Adaptability
• Learnability: 
• Psychometric Test at the Selection stage itself
• Learnability: Depends on the College. ET Needs focus 
• Time Management – 11- 11.30 to office!!!
• HRBP involvement in ET Trainings &amp; Training them for. 
</t>
        </r>
      </text>
    </comment>
    <comment ref="D20" authorId="0" shapeId="0" xr:uid="{0368B27F-0E68-4476-BBBD-5AC9A9498501}">
      <text>
        <r>
          <rPr>
            <b/>
            <sz val="9"/>
            <color indexed="81"/>
            <rFont val="Tahoma"/>
            <family val="2"/>
          </rPr>
          <t>lcladmin:</t>
        </r>
        <r>
          <rPr>
            <sz val="9"/>
            <color indexed="81"/>
            <rFont val="Tahoma"/>
            <family val="2"/>
          </rPr>
          <t xml:space="preserve">
 SCM (GIT), Build, Code Quality, Standards
+ UML and SYSML | Agile and V Focus | 
Testing as a Process – Specific Focus on Metrics, Productivity improvements, Failure Ratio etc. , Defect injection ration</t>
        </r>
      </text>
    </comment>
  </commentList>
</comments>
</file>

<file path=xl/sharedStrings.xml><?xml version="1.0" encoding="utf-8"?>
<sst xmlns="http://schemas.openxmlformats.org/spreadsheetml/2006/main" count="935" uniqueCount="337">
  <si>
    <t>Sr.No</t>
  </si>
  <si>
    <t>Candidate SF ID</t>
  </si>
  <si>
    <t>PS No.</t>
  </si>
  <si>
    <t>Batch Code</t>
  </si>
  <si>
    <t>Travel Date</t>
  </si>
  <si>
    <t>Shadow Project Start Date</t>
  </si>
  <si>
    <t>Gender</t>
  </si>
  <si>
    <t>Full Name</t>
  </si>
  <si>
    <t>BU Name</t>
  </si>
  <si>
    <t>From Training Location</t>
  </si>
  <si>
    <t xml:space="preserve">To Shadow Project Location </t>
  </si>
  <si>
    <t>Email ID</t>
  </si>
  <si>
    <t>STEPIn Track</t>
  </si>
  <si>
    <t>Sub Category</t>
  </si>
  <si>
    <t>Branch / Course Offered</t>
  </si>
  <si>
    <t>Project Name</t>
  </si>
  <si>
    <t>BU Mentor PS Number</t>
  </si>
  <si>
    <t>Mentor Name</t>
  </si>
  <si>
    <t>Project Managers</t>
  </si>
  <si>
    <t>GEA Lead Name</t>
  </si>
  <si>
    <t>PS#</t>
  </si>
  <si>
    <t>2009BLRMED01</t>
  </si>
  <si>
    <t>Female</t>
  </si>
  <si>
    <t>J Vaishnavi</t>
  </si>
  <si>
    <t>Medical and Life Sciences</t>
  </si>
  <si>
    <t>Bangalore</t>
  </si>
  <si>
    <t>Mysore-TS1</t>
  </si>
  <si>
    <t>vaishnavi.joshi@ltts.com</t>
  </si>
  <si>
    <t>Software</t>
  </si>
  <si>
    <t>CS/IT</t>
  </si>
  <si>
    <t>Computer Science Engineering</t>
  </si>
  <si>
    <t>Design of Analog &amp; Digital Data Acquisition System using Coulter principle and implement peak detection algorithm to detect total number of peaks</t>
  </si>
  <si>
    <t>Ramya GJ</t>
  </si>
  <si>
    <t>Bhargav N.</t>
  </si>
  <si>
    <t>M Vinela Reddy</t>
  </si>
  <si>
    <t>m.vinelareddy@ltts.com</t>
  </si>
  <si>
    <t>Design of IoT Based Smart Parking System</t>
  </si>
  <si>
    <t>VIjay</t>
  </si>
  <si>
    <t>Male</t>
  </si>
  <si>
    <t>Meeran Mohammed Sadiq Afreed</t>
  </si>
  <si>
    <t>Mysore-Nesara</t>
  </si>
  <si>
    <t>mohammed.meeran@ltts.com</t>
  </si>
  <si>
    <t>Design and Develop MS Paint like application using C++/Qt</t>
  </si>
  <si>
    <t xml:space="preserve">Hrushikeshava Reddy </t>
  </si>
  <si>
    <t>Rajesh Sola</t>
  </si>
  <si>
    <t>Ashuthosh Mishra</t>
  </si>
  <si>
    <t>ashutosh.mishra@ltts.com</t>
  </si>
  <si>
    <t xml:space="preserve">Information Technology Engineering  </t>
  </si>
  <si>
    <t>IEC62304 compliance for wearable device</t>
  </si>
  <si>
    <t>Chethan</t>
  </si>
  <si>
    <t>Bharath G</t>
  </si>
  <si>
    <t>Grace Juliet Jennifer</t>
  </si>
  <si>
    <t>sgrace.julietjennifer@ltts.com</t>
  </si>
  <si>
    <t>Sampreeth Rayadurga</t>
  </si>
  <si>
    <t>sampreeth.rayadurga@ltts.com</t>
  </si>
  <si>
    <t>Design of Handheld Multimeter</t>
  </si>
  <si>
    <t>Adler</t>
  </si>
  <si>
    <t>Lakshmi Narayana S</t>
  </si>
  <si>
    <t>lakshmi.narayanas@ltts.com</t>
  </si>
  <si>
    <t>Design of Analog &amp; Digital Data Acquisition System</t>
  </si>
  <si>
    <t>Jagdeeshprasad Sahoo</t>
  </si>
  <si>
    <t>Rakshith M</t>
  </si>
  <si>
    <t>rakshith.m@ltts.com</t>
  </si>
  <si>
    <t>AI based blood cell classification</t>
  </si>
  <si>
    <t>Arangarajan</t>
  </si>
  <si>
    <t>Srinivas K</t>
  </si>
  <si>
    <t>Amilineni Sai Vinutha</t>
  </si>
  <si>
    <t>amilineni.saivinutha@ltts.com</t>
  </si>
  <si>
    <t>Hemalatha R</t>
  </si>
  <si>
    <t>hemalatha.r@ltts.com</t>
  </si>
  <si>
    <t>Design of a Function Generator</t>
  </si>
  <si>
    <t>Samyukta</t>
  </si>
  <si>
    <t>Prateeksha Kulkarni G</t>
  </si>
  <si>
    <t>Mysore</t>
  </si>
  <si>
    <t>prateeksha.gkulkarni@ltts.com</t>
  </si>
  <si>
    <t>Information Science Engineering</t>
  </si>
  <si>
    <t>Kavya K</t>
  </si>
  <si>
    <t>kavya.k@ltts.com</t>
  </si>
  <si>
    <t xml:space="preserve">Poornima T V </t>
  </si>
  <si>
    <t>poornima.tv@ltts.com</t>
  </si>
  <si>
    <t>Design and Implement an application using QT, C++ in Linux platform to plot and analyze the histogram for given input of data points.</t>
  </si>
  <si>
    <t>Sudipta</t>
  </si>
  <si>
    <t>Gajula Meghana</t>
  </si>
  <si>
    <t>gajula.meghana@ltts.com</t>
  </si>
  <si>
    <t>Ankita D Joil</t>
  </si>
  <si>
    <t>ankita.dipakjoil@ltts.com</t>
  </si>
  <si>
    <t>Sandhya Devi</t>
  </si>
  <si>
    <t>sandyadevi.golakoti@ltts.com</t>
  </si>
  <si>
    <t>EMB</t>
  </si>
  <si>
    <t>Electronics and Com</t>
  </si>
  <si>
    <t>Electronics &amp; Communication Engineering</t>
  </si>
  <si>
    <t>Sowmya Gunturu</t>
  </si>
  <si>
    <t>gunturu.sowmya@ltts.com</t>
  </si>
  <si>
    <t>Jyothsna Reddy Masireddy</t>
  </si>
  <si>
    <t>jyothsnareddy.masireddy@ltts.com</t>
  </si>
  <si>
    <t>Design of a “Dash Charger”</t>
  </si>
  <si>
    <t>Sameer Bobade</t>
  </si>
  <si>
    <t>Shivani Khamitkar</t>
  </si>
  <si>
    <t>shivani.suryakantkhamitkar@ltts.com</t>
  </si>
  <si>
    <t>Electronics &amp; Telecommunication Engineering</t>
  </si>
  <si>
    <t>Om Prakash C</t>
  </si>
  <si>
    <t>om.prakashc@ltts.com</t>
  </si>
  <si>
    <t>Electrical</t>
  </si>
  <si>
    <t>Electrical &amp; Electronics Engineering</t>
  </si>
  <si>
    <t>Design of Robotic Arm</t>
  </si>
  <si>
    <t>Anand</t>
  </si>
  <si>
    <t>Lekkala Sai Kumar Reddy</t>
  </si>
  <si>
    <t>lekkala.reddy@ltts.com</t>
  </si>
  <si>
    <t>Power Supply design and prototype</t>
  </si>
  <si>
    <t>Sanat</t>
  </si>
  <si>
    <t>Akash Shetty</t>
  </si>
  <si>
    <t>akash.shetty@ltts.com</t>
  </si>
  <si>
    <t>Geethanjali B</t>
  </si>
  <si>
    <t>geethanjali.b@ltts.com</t>
  </si>
  <si>
    <t>K R Phanindra</t>
  </si>
  <si>
    <t>katta.phanindra@ltts.com</t>
  </si>
  <si>
    <t>Naga Akhil ES</t>
  </si>
  <si>
    <t>nagaakhil.es@ltts.com</t>
  </si>
  <si>
    <t>Gangabyregowda S</t>
  </si>
  <si>
    <t>Bangalore- Manyata</t>
  </si>
  <si>
    <t>s.gangabyregowda@ltts.com</t>
  </si>
  <si>
    <t>Unmesh Sameer Deshpande</t>
  </si>
  <si>
    <t>unmesh.deshpande@ltts.com</t>
  </si>
  <si>
    <t xml:space="preserve">Instrumentation </t>
  </si>
  <si>
    <t>Instrumentation &amp; Control Engineering</t>
  </si>
  <si>
    <t>Niranjan Kumar M</t>
  </si>
  <si>
    <t>niranjankumar.m@ltts.com</t>
  </si>
  <si>
    <t>NA</t>
  </si>
  <si>
    <t>Thameem Mohammed Syed</t>
  </si>
  <si>
    <t>Bangalore-Manyata</t>
  </si>
  <si>
    <t>syed.thameem@ltts.com</t>
  </si>
  <si>
    <t>Rahul Rathod</t>
  </si>
  <si>
    <t>rahul.rathod@ltts.com</t>
  </si>
  <si>
    <t>Maneesh S Dani</t>
  </si>
  <si>
    <t>maneesh.dani@ltts.com</t>
  </si>
  <si>
    <t>Puneeth Gowda SR</t>
  </si>
  <si>
    <t>Mysore- Nesara</t>
  </si>
  <si>
    <t>puneeth.gowdasr@ltts.com</t>
  </si>
  <si>
    <t>EU MDR Remediation for Neonatal Hydrogel Sensors and Positioning Strip</t>
  </si>
  <si>
    <t xml:space="preserve">Vaibhav </t>
  </si>
  <si>
    <t>Gowda Lakshmisha</t>
  </si>
  <si>
    <t>lakshmisha.gowdab@ltts.com</t>
  </si>
  <si>
    <t>Aditya Kulkarni B</t>
  </si>
  <si>
    <t>aditya.bkulkarni@ltts.com</t>
  </si>
  <si>
    <t>TeleCommunication Engineering</t>
  </si>
  <si>
    <t>Design of DPSS Laser system and Photon Counter</t>
  </si>
  <si>
    <t>Vijay</t>
  </si>
  <si>
    <t>Gagan N</t>
  </si>
  <si>
    <t>gagan.n@ltts.com</t>
  </si>
  <si>
    <t>Madhura Ramjwar</t>
  </si>
  <si>
    <t>madhura.ramojwar@ltts.com</t>
  </si>
  <si>
    <t>Pavan R Reddy</t>
  </si>
  <si>
    <t>rpavan.reddy@ltts.com</t>
  </si>
  <si>
    <t>Chappidi Lokanath Reddy</t>
  </si>
  <si>
    <t>chappidilokanath.reddy@ltts.com</t>
  </si>
  <si>
    <t>Shekar J K</t>
  </si>
  <si>
    <t>shekar.jk@ltts.com</t>
  </si>
  <si>
    <t>Asha N</t>
  </si>
  <si>
    <t>asha.n@ltts.com</t>
  </si>
  <si>
    <t>Prerana Mukherjee</t>
  </si>
  <si>
    <t>prerana.mukherjee@ltts.com</t>
  </si>
  <si>
    <t>Nipun Bhaskar Tank</t>
  </si>
  <si>
    <t>nipun.bhaskartank@ltts.com</t>
  </si>
  <si>
    <t>2009BRDMED02</t>
  </si>
  <si>
    <t>Shivam Kumar</t>
  </si>
  <si>
    <t>Vadodara</t>
  </si>
  <si>
    <t>Shivam.Kumar@ltts.com</t>
  </si>
  <si>
    <t>MECH</t>
  </si>
  <si>
    <t>Mechanical Engineering</t>
  </si>
  <si>
    <t>Sandeep</t>
  </si>
  <si>
    <t>V Gowthaman</t>
  </si>
  <si>
    <t>Gowthaman.V@ltts.com</t>
  </si>
  <si>
    <t>Chavda Bhavesh Ramsibhai</t>
  </si>
  <si>
    <t>Bhavesh.Chavda@ltts.com</t>
  </si>
  <si>
    <t>Saurabh Vijay Chopade</t>
  </si>
  <si>
    <t>Saurabh.Chopade@ltts.com</t>
  </si>
  <si>
    <t>Vijay Rajbir Sharma</t>
  </si>
  <si>
    <t>Vijay.Sharma@ltts.com</t>
  </si>
  <si>
    <t>Pharmaceutical  Bioreactor CAD Automation</t>
  </si>
  <si>
    <t>Gururaj</t>
  </si>
  <si>
    <t>Kishore</t>
  </si>
  <si>
    <t>Kishore.R@ltts.com</t>
  </si>
  <si>
    <t>Ishan Suketu Dhabalia</t>
  </si>
  <si>
    <t>Ishan.Dhabalia@ltts.com</t>
  </si>
  <si>
    <t xml:space="preserve">Rohit Kumar Sharma </t>
  </si>
  <si>
    <t>Rohit.Sharma@ltts.com</t>
  </si>
  <si>
    <t>Shah Parth Hareshbhai</t>
  </si>
  <si>
    <t>Parthkumar.Shah@ltts.com</t>
  </si>
  <si>
    <t>Linx Printer Pump VAVE Project</t>
  </si>
  <si>
    <t>Hari</t>
  </si>
  <si>
    <t>Rajesh AL</t>
  </si>
  <si>
    <t>Rajesh.AL@ltts.com</t>
  </si>
  <si>
    <t>Kumaresan Sudharshan</t>
  </si>
  <si>
    <t>Sudharshan.Kumaresan@ltts.com</t>
  </si>
  <si>
    <t>Sidhi Sagar Mishra</t>
  </si>
  <si>
    <t>Sidhi.Mishra@ltts.com</t>
  </si>
  <si>
    <t>Movement -&gt;</t>
  </si>
  <si>
    <t>Grand Total</t>
  </si>
  <si>
    <t xml:space="preserve">Current Location </t>
  </si>
  <si>
    <t xml:space="preserve">Bangalore </t>
  </si>
  <si>
    <t>BU Training  Track</t>
  </si>
  <si>
    <t>Trainees Count</t>
  </si>
  <si>
    <t># of Projects Planned (team size 3 -4)</t>
  </si>
  <si>
    <t># of Project Proposals Received</t>
  </si>
  <si>
    <t>Medical BU</t>
  </si>
  <si>
    <t>MEDICAL_EMB</t>
  </si>
  <si>
    <t>42[19 (Software) + 23 (Embedded)]</t>
  </si>
  <si>
    <t>Received, Approved and  Mapped</t>
  </si>
  <si>
    <t>MEDICAL_MECH</t>
  </si>
  <si>
    <t>Graduate Engineer Trainee Model</t>
  </si>
  <si>
    <t>Onboarding Details</t>
  </si>
  <si>
    <t xml:space="preserve">Circuit </t>
  </si>
  <si>
    <t>SW</t>
  </si>
  <si>
    <t>Mechanical</t>
  </si>
  <si>
    <t>Onboarded Total</t>
  </si>
  <si>
    <t>In GENESIS</t>
  </si>
  <si>
    <t>Comments</t>
  </si>
  <si>
    <t># of Projects Planned (team size 3 - 4)</t>
  </si>
  <si>
    <t>Gap</t>
  </si>
  <si>
    <t>Embedded Track onboarded on 14th Sept(Exit - 2 for Medical Reasons). Mechanical Track onboarded on 21st Sept</t>
  </si>
  <si>
    <t>none</t>
  </si>
  <si>
    <t xml:space="preserve">Medical BU </t>
  </si>
  <si>
    <t>Training Tracks</t>
  </si>
  <si>
    <t>Training Location</t>
  </si>
  <si>
    <t>BLR</t>
  </si>
  <si>
    <t>BRD</t>
  </si>
  <si>
    <t>STEPin</t>
  </si>
  <si>
    <t xml:space="preserve">GENESIS </t>
  </si>
  <si>
    <t>Planned release to BU Post BU Shadow Project</t>
  </si>
  <si>
    <t>Pre- Requisite for onboarding</t>
  </si>
  <si>
    <t>Advanced Foundation</t>
  </si>
  <si>
    <t>BU Aligned Specialization</t>
  </si>
  <si>
    <t>BU Shadow Projects</t>
  </si>
  <si>
    <t>COMPLETED</t>
  </si>
  <si>
    <t>UNDERWAY &amp; TO BE COMPLETED </t>
  </si>
  <si>
    <t>16th Nov - 19th Dec</t>
  </si>
  <si>
    <t>by 14th November</t>
  </si>
  <si>
    <t>2 Months</t>
  </si>
  <si>
    <t>1 Month</t>
  </si>
  <si>
    <t>1 Month (Any one Track)</t>
  </si>
  <si>
    <t>Track -MED- Emedded and Software</t>
  </si>
  <si>
    <t>Track - MED - Mechanical</t>
  </si>
  <si>
    <t>Project Definitions Underway</t>
  </si>
  <si>
    <t>Number of Trainees</t>
  </si>
  <si>
    <t>GENESIS - Engineer Trainee Model</t>
  </si>
  <si>
    <t>UPON JOINING LTTS</t>
  </si>
  <si>
    <t>Medical  BUSINESS UNIT</t>
  </si>
  <si>
    <t xml:space="preserve">MED BUSINESS UNIT </t>
  </si>
  <si>
    <t>Embedded Software / IT 
TRACK</t>
  </si>
  <si>
    <t>Hrs.</t>
  </si>
  <si>
    <t>(Mechanical)</t>
  </si>
  <si>
    <t>BU</t>
  </si>
  <si>
    <t>BU Level Project</t>
  </si>
  <si>
    <t>Track Specific</t>
  </si>
  <si>
    <t>Tech</t>
  </si>
  <si>
    <t>Electromechanical for Mechanical Engineers</t>
  </si>
  <si>
    <t>Clinical Evaluation Report (CER)</t>
  </si>
  <si>
    <t>Testing Driven Lifecycle</t>
  </si>
  <si>
    <t>Manufacturing of Medical Devices</t>
  </si>
  <si>
    <t xml:space="preserve">Embedded Linux </t>
  </si>
  <si>
    <t>Standards Overview IEC 60601, 13485, 14971/ Regulatory Framework across Geographies
Medical Design Standards</t>
  </si>
  <si>
    <t>Domain &amp; Process</t>
  </si>
  <si>
    <t>Advanced C++</t>
  </si>
  <si>
    <t>Material selection considering Biocompatibility, RoHS, REACH</t>
  </si>
  <si>
    <t>Medical Devices and Life Science - Introduction and Overview</t>
  </si>
  <si>
    <t>Design Strength Calculations</t>
  </si>
  <si>
    <t>Medical Product Design, Development processes &amp; standards</t>
  </si>
  <si>
    <t>Total</t>
  </si>
  <si>
    <t>Duration</t>
  </si>
  <si>
    <t>GD&amp;T</t>
  </si>
  <si>
    <t>Foundation Module </t>
  </si>
  <si>
    <t>Intermediate C++ Programming &amp; Testing</t>
  </si>
  <si>
    <t>Manufacturing Drawing Creation - CREO &amp; SW</t>
  </si>
  <si>
    <t>Advanced Python Programming - Testing</t>
  </si>
  <si>
    <t>Mechanical Design &amp; Modeling - CREO &amp; SW</t>
  </si>
  <si>
    <t>Linux and OS Programming</t>
  </si>
  <si>
    <t>DFM/ DFA</t>
  </si>
  <si>
    <t>Soft Skills</t>
  </si>
  <si>
    <t>Design of Plastic components</t>
  </si>
  <si>
    <t>Process</t>
  </si>
  <si>
    <t>Applied SDLC and Software Tetsing</t>
  </si>
  <si>
    <t xml:space="preserve">Sheet metal design </t>
  </si>
  <si>
    <t>Foundation  total</t>
  </si>
  <si>
    <t>Duration in hrs</t>
  </si>
  <si>
    <t>Design FMEA</t>
  </si>
  <si>
    <t xml:space="preserve">Overall </t>
  </si>
  <si>
    <t>On Campus Training Duration</t>
  </si>
  <si>
    <t>In days (8hrs/day of engagement in 9.5hrs/day)</t>
  </si>
  <si>
    <t>System Design</t>
  </si>
  <si>
    <t>Induction + Other Compliance</t>
  </si>
  <si>
    <t>Prior to onboarding</t>
  </si>
  <si>
    <t xml:space="preserve">Compliance </t>
  </si>
  <si>
    <t>Assessments</t>
  </si>
  <si>
    <t xml:space="preserve">Knowing LTTS </t>
  </si>
  <si>
    <t>Mini Project</t>
  </si>
  <si>
    <t>RDBMS</t>
  </si>
  <si>
    <t>Python Programming &amp; Testing</t>
  </si>
  <si>
    <t xml:space="preserve">Programming in C++ &amp; Testing </t>
  </si>
  <si>
    <t xml:space="preserve">About LTTS </t>
  </si>
  <si>
    <t>OOAD</t>
  </si>
  <si>
    <t>Programming Embedded C and Testing (Emulation Tools)</t>
  </si>
  <si>
    <t>Python Programming + Testing</t>
  </si>
  <si>
    <t>Programming in C &amp; Testing</t>
  </si>
  <si>
    <t>Fundamentals of GD&amp;T</t>
  </si>
  <si>
    <t>Soft Skills Modules</t>
  </si>
  <si>
    <t>CAD Packages - Solidworks</t>
  </si>
  <si>
    <t>Usage and Knowledge of SDLC - V and Agile | Testing Focus</t>
  </si>
  <si>
    <t>FEA/ Ansys</t>
  </si>
  <si>
    <t>Hours</t>
  </si>
  <si>
    <t>Duration in Hours</t>
  </si>
  <si>
    <t>CAD Packages - CREO</t>
  </si>
  <si>
    <t>Days</t>
  </si>
  <si>
    <t>Duration in Days</t>
  </si>
  <si>
    <t>Plastics &amp; Sheet Metal Basics</t>
  </si>
  <si>
    <t>STEPin for SOFTWARE Engineers</t>
  </si>
  <si>
    <t>STEPin for CIRCUIT Engineers</t>
  </si>
  <si>
    <t>Duration Days</t>
  </si>
  <si>
    <t>Tracks</t>
  </si>
  <si>
    <t>Module 1</t>
  </si>
  <si>
    <t>Module 2</t>
  </si>
  <si>
    <t>Module 3</t>
  </si>
  <si>
    <t>Module 4</t>
  </si>
  <si>
    <t>Module 5</t>
  </si>
  <si>
    <t>A - Software</t>
  </si>
  <si>
    <t>SDLC</t>
  </si>
  <si>
    <t>RDBMS / MySQL</t>
  </si>
  <si>
    <t>PROGRAMMING in C++ &amp; UNIT TESTING</t>
  </si>
  <si>
    <t>PYTHON PROGRAMMING</t>
  </si>
  <si>
    <t>OBJECT ORIENTED ANALYSIS &amp; DESIGN using UML</t>
  </si>
  <si>
    <t>B - Embedded</t>
  </si>
  <si>
    <t>PROGRAMMING in C &amp; UNIT TESTING</t>
  </si>
  <si>
    <t>ESSENTIALS of EMBEDDED SYSTEM PROGRAMMING</t>
  </si>
  <si>
    <t>C - Mechanical, Civil, Chemical</t>
  </si>
  <si>
    <t>FEA</t>
  </si>
  <si>
    <t>PLASTICS ENGINEERING</t>
  </si>
  <si>
    <t>SHEET METAL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</si>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</sst>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4"/>
      <color theme="1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color rgb="FF000000"/>
      <name val="Calibri"/>
      <family val="2"/>
    </font>
    <font>
      <sz val="9"/>
      <color rgb="FF00000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22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rgb="FF548235"/>
      <name val="Arial"/>
      <family val="2"/>
    </font>
    <font>
      <b/>
      <sz val="10"/>
      <color rgb="FF548235"/>
      <name val="Arial"/>
      <family val="2"/>
    </font>
    <font>
      <b/>
      <sz val="11"/>
      <color rgb="FFFFFFFF"/>
      <name val="Calibri"/>
    </font>
    <font>
      <b/>
      <sz val="11"/>
      <name val="Calibri"/>
    </font>
    <font>
      <b/>
      <sz val="9"/>
      <color rgb="FF000000"/>
      <name val="Verdana"/>
    </font>
    <font>
      <sz val="11"/>
      <color rgb="FF000000"/>
      <name val="Calibri"/>
    </font>
  </fonts>
  <fills count="6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indexed="64"/>
      </patternFill>
    </fill>
  </fills>
  <borders count="8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69">
    <xf numFmtId="0" fontId="0" fillId="0" borderId="0" xfId="0"/>
    <xf numFmtId="0" fontId="0" fillId="0" borderId="10" xfId="0" applyBorder="1"/>
    <xf numFmtId="0" fontId="23" fillId="39" borderId="31" xfId="0" applyFont="1" applyFill="1" applyBorder="1" applyAlignment="1">
      <alignment horizontal="center" vertical="center" wrapText="1"/>
    </xf>
    <xf numFmtId="0" fontId="23" fillId="39" borderId="34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40" borderId="34" xfId="0" applyFont="1" applyFill="1" applyBorder="1" applyAlignment="1">
      <alignment vertical="center" wrapText="1"/>
    </xf>
    <xf numFmtId="0" fontId="24" fillId="40" borderId="34" xfId="0" applyFont="1" applyFill="1" applyBorder="1" applyAlignment="1">
      <alignment horizontal="center" vertical="center" wrapText="1"/>
    </xf>
    <xf numFmtId="0" fontId="24" fillId="34" borderId="34" xfId="0" applyFont="1" applyFill="1" applyBorder="1" applyAlignment="1">
      <alignment horizontal="left" vertical="center" wrapText="1"/>
    </xf>
    <xf numFmtId="0" fontId="24" fillId="34" borderId="34" xfId="0" applyFont="1" applyFill="1" applyBorder="1" applyAlignment="1">
      <alignment horizontal="center" vertical="center" wrapText="1"/>
    </xf>
    <xf numFmtId="0" fontId="24" fillId="40" borderId="34" xfId="0" applyFont="1" applyFill="1" applyBorder="1" applyAlignment="1">
      <alignment horizontal="left" vertical="center" wrapText="1"/>
    </xf>
    <xf numFmtId="0" fontId="26" fillId="41" borderId="34" xfId="0" applyFont="1" applyFill="1" applyBorder="1" applyAlignment="1">
      <alignment horizontal="left" vertical="center" wrapText="1"/>
    </xf>
    <xf numFmtId="0" fontId="26" fillId="41" borderId="34" xfId="0" applyFont="1" applyFill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4" fillId="36" borderId="34" xfId="0" applyFont="1" applyFill="1" applyBorder="1" applyAlignment="1">
      <alignment horizontal="center" vertical="center" wrapText="1"/>
    </xf>
    <xf numFmtId="0" fontId="24" fillId="36" borderId="48" xfId="0" applyFont="1" applyFill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0" fontId="22" fillId="37" borderId="22" xfId="0" applyFont="1" applyFill="1" applyBorder="1" applyAlignment="1">
      <alignment horizontal="center" vertical="center" textRotation="90" wrapText="1"/>
    </xf>
    <xf numFmtId="0" fontId="22" fillId="0" borderId="51" xfId="0" applyFont="1" applyBorder="1" applyAlignment="1">
      <alignment vertical="center" wrapText="1"/>
    </xf>
    <xf numFmtId="0" fontId="22" fillId="0" borderId="52" xfId="0" applyFont="1" applyBorder="1" applyAlignment="1">
      <alignment vertical="center" wrapText="1"/>
    </xf>
    <xf numFmtId="0" fontId="24" fillId="0" borderId="45" xfId="0" applyFont="1" applyBorder="1" applyAlignment="1">
      <alignment horizontal="center" vertical="center" wrapText="1"/>
    </xf>
    <xf numFmtId="0" fontId="22" fillId="42" borderId="31" xfId="0" applyFont="1" applyFill="1" applyBorder="1" applyAlignment="1">
      <alignment horizontal="center" vertical="center" wrapText="1"/>
    </xf>
    <xf numFmtId="0" fontId="22" fillId="42" borderId="34" xfId="0" applyFont="1" applyFill="1" applyBorder="1" applyAlignment="1">
      <alignment horizontal="center" vertical="center" wrapText="1"/>
    </xf>
    <xf numFmtId="0" fontId="26" fillId="41" borderId="34" xfId="0" applyFont="1" applyFill="1" applyBorder="1" applyAlignment="1">
      <alignment vertical="center" wrapText="1"/>
    </xf>
    <xf numFmtId="0" fontId="22" fillId="0" borderId="49" xfId="0" applyFont="1" applyBorder="1" applyAlignment="1">
      <alignment horizontal="left" vertical="center" wrapText="1"/>
    </xf>
    <xf numFmtId="0" fontId="22" fillId="0" borderId="49" xfId="0" applyFont="1" applyBorder="1" applyAlignment="1">
      <alignment horizontal="center" vertical="center" wrapText="1"/>
    </xf>
    <xf numFmtId="0" fontId="26" fillId="36" borderId="34" xfId="0" applyFont="1" applyFill="1" applyBorder="1" applyAlignment="1">
      <alignment horizontal="left" vertical="center" wrapText="1"/>
    </xf>
    <xf numFmtId="0" fontId="26" fillId="36" borderId="34" xfId="0" applyFont="1" applyFill="1" applyBorder="1" applyAlignment="1">
      <alignment horizontal="center" vertical="center" wrapText="1"/>
    </xf>
    <xf numFmtId="0" fontId="26" fillId="36" borderId="50" xfId="0" applyFont="1" applyFill="1" applyBorder="1" applyAlignment="1">
      <alignment horizontal="left" vertical="center" wrapText="1"/>
    </xf>
    <xf numFmtId="0" fontId="26" fillId="36" borderId="50" xfId="0" applyFont="1" applyFill="1" applyBorder="1" applyAlignment="1">
      <alignment horizontal="center" vertical="center" wrapText="1"/>
    </xf>
    <xf numFmtId="0" fontId="22" fillId="0" borderId="56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left" vertical="center" wrapText="1"/>
    </xf>
    <xf numFmtId="0" fontId="22" fillId="0" borderId="34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22" fillId="44" borderId="0" xfId="0" applyFont="1" applyFill="1" applyAlignment="1">
      <alignment horizontal="center" vertical="center" wrapText="1"/>
    </xf>
    <xf numFmtId="0" fontId="22" fillId="44" borderId="49" xfId="0" applyFont="1" applyFill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6" fillId="43" borderId="57" xfId="0" applyFont="1" applyFill="1" applyBorder="1" applyAlignment="1">
      <alignment vertical="center" wrapText="1"/>
    </xf>
    <xf numFmtId="0" fontId="26" fillId="43" borderId="58" xfId="0" applyFont="1" applyFill="1" applyBorder="1" applyAlignment="1">
      <alignment horizontal="center" vertical="center" wrapText="1"/>
    </xf>
    <xf numFmtId="0" fontId="26" fillId="43" borderId="59" xfId="0" applyFont="1" applyFill="1" applyBorder="1" applyAlignment="1">
      <alignment horizontal="center" vertical="center" wrapText="1"/>
    </xf>
    <xf numFmtId="0" fontId="26" fillId="43" borderId="60" xfId="0" applyFont="1" applyFill="1" applyBorder="1" applyAlignment="1">
      <alignment horizontal="center" vertical="center" wrapText="1"/>
    </xf>
    <xf numFmtId="0" fontId="26" fillId="43" borderId="61" xfId="0" applyFont="1" applyFill="1" applyBorder="1" applyAlignment="1">
      <alignment horizontal="center" vertical="center" wrapText="1"/>
    </xf>
    <xf numFmtId="0" fontId="26" fillId="43" borderId="62" xfId="0" applyFont="1" applyFill="1" applyBorder="1" applyAlignment="1">
      <alignment vertical="center" wrapText="1"/>
    </xf>
    <xf numFmtId="0" fontId="26" fillId="43" borderId="63" xfId="0" applyFont="1" applyFill="1" applyBorder="1" applyAlignment="1">
      <alignment vertical="center" wrapText="1"/>
    </xf>
    <xf numFmtId="0" fontId="26" fillId="43" borderId="64" xfId="0" applyFont="1" applyFill="1" applyBorder="1" applyAlignment="1">
      <alignment horizontal="center" vertical="center" wrapText="1"/>
    </xf>
    <xf numFmtId="0" fontId="26" fillId="0" borderId="65" xfId="0" applyFont="1" applyBorder="1" applyAlignment="1">
      <alignment vertical="center" wrapText="1"/>
    </xf>
    <xf numFmtId="0" fontId="26" fillId="0" borderId="66" xfId="0" applyFont="1" applyBorder="1" applyAlignment="1">
      <alignment horizontal="center" vertical="center" wrapText="1"/>
    </xf>
    <xf numFmtId="0" fontId="26" fillId="44" borderId="31" xfId="0" applyFont="1" applyFill="1" applyBorder="1" applyAlignment="1">
      <alignment vertical="center" wrapText="1"/>
    </xf>
    <xf numFmtId="0" fontId="26" fillId="44" borderId="50" xfId="0" applyFont="1" applyFill="1" applyBorder="1" applyAlignment="1">
      <alignment vertical="center" wrapText="1"/>
    </xf>
    <xf numFmtId="0" fontId="26" fillId="44" borderId="34" xfId="0" applyFont="1" applyFill="1" applyBorder="1" applyAlignment="1">
      <alignment vertical="center" wrapText="1"/>
    </xf>
    <xf numFmtId="0" fontId="26" fillId="44" borderId="62" xfId="0" applyFont="1" applyFill="1" applyBorder="1" applyAlignment="1">
      <alignment vertical="center" wrapText="1"/>
    </xf>
    <xf numFmtId="0" fontId="26" fillId="44" borderId="54" xfId="0" applyFont="1" applyFill="1" applyBorder="1" applyAlignment="1">
      <alignment vertical="center" wrapText="1"/>
    </xf>
    <xf numFmtId="0" fontId="26" fillId="44" borderId="67" xfId="0" applyFont="1" applyFill="1" applyBorder="1" applyAlignment="1">
      <alignment vertical="center" wrapText="1"/>
    </xf>
    <xf numFmtId="0" fontId="26" fillId="0" borderId="49" xfId="0" applyFont="1" applyBorder="1" applyAlignment="1">
      <alignment vertical="center" wrapText="1"/>
    </xf>
    <xf numFmtId="0" fontId="26" fillId="0" borderId="45" xfId="0" applyFont="1" applyBorder="1" applyAlignment="1">
      <alignment vertical="center" wrapText="1"/>
    </xf>
    <xf numFmtId="0" fontId="26" fillId="44" borderId="31" xfId="0" applyFont="1" applyFill="1" applyBorder="1" applyAlignment="1">
      <alignment horizontal="center" vertical="center" wrapText="1"/>
    </xf>
    <xf numFmtId="0" fontId="26" fillId="44" borderId="50" xfId="0" applyFont="1" applyFill="1" applyBorder="1" applyAlignment="1">
      <alignment horizontal="center" vertical="center" wrapText="1"/>
    </xf>
    <xf numFmtId="0" fontId="26" fillId="44" borderId="34" xfId="0" applyFont="1" applyFill="1" applyBorder="1" applyAlignment="1">
      <alignment horizontal="center" vertical="center" wrapText="1"/>
    </xf>
    <xf numFmtId="0" fontId="26" fillId="44" borderId="48" xfId="0" applyFont="1" applyFill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67" xfId="0" applyFont="1" applyBorder="1" applyAlignment="1">
      <alignment vertical="center" wrapText="1"/>
    </xf>
    <xf numFmtId="0" fontId="26" fillId="0" borderId="68" xfId="0" applyFont="1" applyBorder="1" applyAlignment="1">
      <alignment horizontal="center" vertical="center" wrapText="1"/>
    </xf>
    <xf numFmtId="0" fontId="32" fillId="0" borderId="71" xfId="0" applyFont="1" applyBorder="1" applyAlignment="1">
      <alignment horizontal="left" wrapText="1"/>
    </xf>
    <xf numFmtId="0" fontId="26" fillId="44" borderId="29" xfId="0" applyFont="1" applyFill="1" applyBorder="1" applyAlignment="1">
      <alignment horizontal="left" vertical="center" wrapText="1"/>
    </xf>
    <xf numFmtId="0" fontId="26" fillId="44" borderId="72" xfId="0" applyFont="1" applyFill="1" applyBorder="1" applyAlignment="1">
      <alignment horizontal="left" vertical="center" wrapText="1"/>
    </xf>
    <xf numFmtId="0" fontId="26" fillId="44" borderId="72" xfId="0" applyFont="1" applyFill="1" applyBorder="1" applyAlignment="1">
      <alignment horizontal="left" vertical="center"/>
    </xf>
    <xf numFmtId="0" fontId="26" fillId="44" borderId="73" xfId="0" applyFont="1" applyFill="1" applyBorder="1" applyAlignment="1">
      <alignment horizontal="left" vertical="center" wrapText="1"/>
    </xf>
    <xf numFmtId="0" fontId="26" fillId="0" borderId="74" xfId="0" applyFont="1" applyBorder="1" applyAlignment="1">
      <alignment horizontal="left" vertical="center" wrapText="1"/>
    </xf>
    <xf numFmtId="0" fontId="32" fillId="0" borderId="77" xfId="0" applyFont="1" applyBorder="1" applyAlignment="1">
      <alignment horizontal="left" wrapText="1"/>
    </xf>
    <xf numFmtId="0" fontId="32" fillId="0" borderId="78" xfId="0" applyFont="1" applyBorder="1" applyAlignment="1">
      <alignment horizontal="left" vertical="center" wrapText="1"/>
    </xf>
    <xf numFmtId="0" fontId="32" fillId="44" borderId="33" xfId="0" applyFont="1" applyFill="1" applyBorder="1" applyAlignment="1">
      <alignment horizontal="left" wrapText="1"/>
    </xf>
    <xf numFmtId="0" fontId="32" fillId="44" borderId="47" xfId="0" applyFont="1" applyFill="1" applyBorder="1" applyAlignment="1">
      <alignment horizontal="left" wrapText="1"/>
    </xf>
    <xf numFmtId="0" fontId="32" fillId="44" borderId="47" xfId="0" applyFont="1" applyFill="1" applyBorder="1" applyAlignment="1">
      <alignment horizontal="left"/>
    </xf>
    <xf numFmtId="0" fontId="32" fillId="44" borderId="79" xfId="0" applyFont="1" applyFill="1" applyBorder="1" applyAlignment="1">
      <alignment horizontal="left" wrapText="1"/>
    </xf>
    <xf numFmtId="0" fontId="22" fillId="44" borderId="34" xfId="0" applyFont="1" applyFill="1" applyBorder="1" applyAlignment="1">
      <alignment horizontal="center" vertical="center" wrapText="1"/>
    </xf>
    <xf numFmtId="0" fontId="22" fillId="44" borderId="45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5" fillId="46" borderId="28" xfId="0" applyFont="1" applyFill="1" applyBorder="1" applyAlignment="1">
      <alignment horizontal="center" vertical="center" wrapText="1"/>
    </xf>
    <xf numFmtId="0" fontId="35" fillId="46" borderId="81" xfId="0" applyFont="1" applyFill="1" applyBorder="1" applyAlignment="1">
      <alignment horizontal="center" vertical="center" wrapText="1"/>
    </xf>
    <xf numFmtId="0" fontId="35" fillId="46" borderId="29" xfId="0" applyFont="1" applyFill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 wrapText="1"/>
    </xf>
    <xf numFmtId="0" fontId="36" fillId="0" borderId="83" xfId="0" applyFont="1" applyBorder="1" applyAlignment="1">
      <alignment horizontal="center" vertical="center" wrapText="1" readingOrder="1"/>
    </xf>
    <xf numFmtId="0" fontId="36" fillId="0" borderId="37" xfId="0" applyFont="1" applyBorder="1" applyAlignment="1">
      <alignment horizontal="center" vertical="center" wrapText="1" readingOrder="1"/>
    </xf>
    <xf numFmtId="0" fontId="22" fillId="49" borderId="16" xfId="0" applyFont="1" applyFill="1" applyBorder="1" applyAlignment="1">
      <alignment horizontal="center" vertical="center" wrapText="1" readingOrder="1"/>
    </xf>
    <xf numFmtId="0" fontId="0" fillId="0" borderId="0" xfId="0" applyFill="1"/>
    <xf numFmtId="0" fontId="2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38" fillId="0" borderId="40" xfId="0" applyFont="1" applyBorder="1" applyAlignment="1">
      <alignment vertical="center" wrapText="1"/>
    </xf>
    <xf numFmtId="0" fontId="38" fillId="0" borderId="18" xfId="0" applyFont="1" applyBorder="1" applyAlignment="1">
      <alignment horizontal="center" vertical="center" wrapText="1"/>
    </xf>
    <xf numFmtId="0" fontId="39" fillId="46" borderId="49" xfId="0" applyFont="1" applyFill="1" applyBorder="1" applyAlignment="1">
      <alignment horizontal="center" vertical="center" wrapText="1"/>
    </xf>
    <xf numFmtId="0" fontId="39" fillId="51" borderId="40" xfId="0" applyFont="1" applyFill="1" applyBorder="1" applyAlignment="1">
      <alignment horizontal="center" vertical="center" wrapText="1"/>
    </xf>
    <xf numFmtId="0" fontId="39" fillId="51" borderId="18" xfId="0" applyFont="1" applyFill="1" applyBorder="1" applyAlignment="1">
      <alignment horizontal="center" vertical="center" wrapText="1"/>
    </xf>
    <xf numFmtId="0" fontId="39" fillId="42" borderId="40" xfId="0" applyFont="1" applyFill="1" applyBorder="1" applyAlignment="1">
      <alignment horizontal="center" vertical="center" wrapText="1"/>
    </xf>
    <xf numFmtId="0" fontId="39" fillId="42" borderId="18" xfId="0" applyFont="1" applyFill="1" applyBorder="1" applyAlignment="1">
      <alignment horizontal="center" vertical="center" wrapText="1"/>
    </xf>
    <xf numFmtId="0" fontId="41" fillId="0" borderId="40" xfId="0" applyFont="1" applyBorder="1" applyAlignment="1">
      <alignment vertical="center" wrapText="1"/>
    </xf>
    <xf numFmtId="0" fontId="41" fillId="0" borderId="18" xfId="0" applyFont="1" applyBorder="1" applyAlignment="1">
      <alignment vertical="center" wrapText="1"/>
    </xf>
    <xf numFmtId="0" fontId="42" fillId="42" borderId="18" xfId="0" applyFont="1" applyFill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0" fontId="37" fillId="47" borderId="24" xfId="0" applyFont="1" applyFill="1" applyBorder="1" applyAlignment="1">
      <alignment horizontal="center" vertical="center" wrapText="1"/>
    </xf>
    <xf numFmtId="0" fontId="38" fillId="48" borderId="18" xfId="0" applyFont="1" applyFill="1" applyBorder="1" applyAlignment="1">
      <alignment vertical="center" wrapText="1"/>
    </xf>
    <xf numFmtId="0" fontId="43" fillId="0" borderId="18" xfId="0" applyFont="1" applyBorder="1" applyAlignment="1">
      <alignment horizontal="center" vertical="center" wrapText="1"/>
    </xf>
    <xf numFmtId="0" fontId="22" fillId="57" borderId="10" xfId="0" applyFont="1" applyFill="1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32" fillId="0" borderId="10" xfId="0" applyFont="1" applyBorder="1" applyAlignment="1">
      <alignment horizontal="left"/>
    </xf>
    <xf numFmtId="0" fontId="0" fillId="0" borderId="47" xfId="0" applyBorder="1" applyAlignment="1">
      <alignment horizontal="left"/>
    </xf>
    <xf numFmtId="0" fontId="32" fillId="0" borderId="87" xfId="0" applyFont="1" applyBorder="1" applyAlignment="1">
      <alignment horizontal="left"/>
    </xf>
    <xf numFmtId="0" fontId="0" fillId="0" borderId="79" xfId="0" applyBorder="1" applyAlignment="1">
      <alignment horizontal="left"/>
    </xf>
    <xf numFmtId="0" fontId="0" fillId="0" borderId="8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7" xfId="0" applyBorder="1" applyAlignment="1">
      <alignment horizontal="left"/>
    </xf>
    <xf numFmtId="0" fontId="16" fillId="34" borderId="10" xfId="0" applyFont="1" applyFill="1" applyBorder="1" applyAlignment="1">
      <alignment wrapText="1"/>
    </xf>
    <xf numFmtId="0" fontId="16" fillId="35" borderId="10" xfId="0" applyFont="1" applyFill="1" applyBorder="1"/>
    <xf numFmtId="0" fontId="39" fillId="47" borderId="49" xfId="0" applyFont="1" applyFill="1" applyBorder="1" applyAlignment="1">
      <alignment horizontal="center" vertical="center" wrapText="1"/>
    </xf>
    <xf numFmtId="0" fontId="39" fillId="47" borderId="24" xfId="0" applyFont="1" applyFill="1" applyBorder="1" applyAlignment="1">
      <alignment horizontal="center" vertical="center" wrapText="1"/>
    </xf>
    <xf numFmtId="0" fontId="39" fillId="48" borderId="40" xfId="0" applyFont="1" applyFill="1" applyBorder="1" applyAlignment="1">
      <alignment vertical="center" wrapText="1"/>
    </xf>
    <xf numFmtId="0" fontId="39" fillId="48" borderId="18" xfId="0" applyFont="1" applyFill="1" applyBorder="1" applyAlignment="1">
      <alignment horizontal="center" vertical="center" wrapText="1"/>
    </xf>
    <xf numFmtId="0" fontId="41" fillId="48" borderId="18" xfId="0" applyFont="1" applyFill="1" applyBorder="1" applyAlignment="1">
      <alignment vertical="center" wrapText="1"/>
    </xf>
    <xf numFmtId="0" fontId="41" fillId="0" borderId="18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18" xfId="0" applyFont="1" applyBorder="1" applyAlignment="1">
      <alignment vertical="center" wrapText="1"/>
    </xf>
    <xf numFmtId="0" fontId="45" fillId="54" borderId="10" xfId="0" applyFont="1" applyFill="1" applyBorder="1" applyAlignment="1">
      <alignment horizontal="left"/>
    </xf>
    <xf numFmtId="0" fontId="45" fillId="54" borderId="47" xfId="0" applyFont="1" applyFill="1" applyBorder="1" applyAlignment="1">
      <alignment horizontal="left"/>
    </xf>
    <xf numFmtId="0" fontId="45" fillId="55" borderId="47" xfId="0" applyFont="1" applyFill="1" applyBorder="1" applyAlignment="1">
      <alignment horizontal="left"/>
    </xf>
    <xf numFmtId="0" fontId="46" fillId="56" borderId="47" xfId="0" applyFont="1" applyFill="1" applyBorder="1" applyAlignment="1">
      <alignment horizontal="left"/>
    </xf>
    <xf numFmtId="0" fontId="45" fillId="58" borderId="47" xfId="0" applyFont="1" applyFill="1" applyBorder="1" applyAlignment="1">
      <alignment horizontal="left"/>
    </xf>
    <xf numFmtId="0" fontId="45" fillId="58" borderId="10" xfId="0" applyFont="1" applyFill="1" applyBorder="1" applyAlignment="1">
      <alignment horizontal="left"/>
    </xf>
    <xf numFmtId="0" fontId="47" fillId="57" borderId="10" xfId="0" applyFont="1" applyFill="1" applyBorder="1" applyAlignment="1">
      <alignment horizontal="left" vertical="center"/>
    </xf>
    <xf numFmtId="0" fontId="48" fillId="0" borderId="15" xfId="0" applyFont="1" applyBorder="1" applyAlignment="1">
      <alignment horizontal="left"/>
    </xf>
    <xf numFmtId="0" fontId="48" fillId="0" borderId="46" xfId="0" applyFont="1" applyBorder="1" applyAlignment="1">
      <alignment horizontal="left"/>
    </xf>
    <xf numFmtId="15" fontId="48" fillId="0" borderId="46" xfId="0" applyNumberFormat="1" applyFont="1" applyBorder="1" applyAlignment="1">
      <alignment horizontal="left"/>
    </xf>
    <xf numFmtId="0" fontId="48" fillId="33" borderId="46" xfId="0" applyFont="1" applyFill="1" applyBorder="1" applyAlignment="1">
      <alignment horizontal="left"/>
    </xf>
    <xf numFmtId="0" fontId="48" fillId="0" borderId="0" xfId="0" applyFont="1" applyAlignment="1">
      <alignment horizontal="left"/>
    </xf>
    <xf numFmtId="0" fontId="48" fillId="0" borderId="47" xfId="0" applyFont="1" applyBorder="1" applyAlignment="1">
      <alignment horizontal="left"/>
    </xf>
    <xf numFmtId="0" fontId="0" fillId="0" borderId="87" xfId="0" applyBorder="1"/>
    <xf numFmtId="0" fontId="0" fillId="0" borderId="0" xfId="0" applyAlignment="1">
      <alignment horizontal="left"/>
    </xf>
    <xf numFmtId="0" fontId="48" fillId="35" borderId="46" xfId="0" applyFont="1" applyFill="1" applyBorder="1" applyAlignment="1">
      <alignment horizontal="left"/>
    </xf>
    <xf numFmtId="0" fontId="48" fillId="0" borderId="10" xfId="0" applyFont="1" applyBorder="1" applyAlignment="1">
      <alignment horizontal="left" vertical="center"/>
    </xf>
    <xf numFmtId="0" fontId="48" fillId="0" borderId="0" xfId="0" applyFont="1" applyAlignment="1">
      <alignment vertical="center" wrapText="1"/>
    </xf>
    <xf numFmtId="0" fontId="48" fillId="59" borderId="46" xfId="0" applyFont="1" applyFill="1" applyBorder="1" applyAlignment="1">
      <alignment horizontal="left"/>
    </xf>
    <xf numFmtId="0" fontId="48" fillId="0" borderId="87" xfId="0" applyFont="1" applyBorder="1" applyAlignment="1">
      <alignment horizontal="left" vertical="center"/>
    </xf>
    <xf numFmtId="0" fontId="48" fillId="0" borderId="17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2" fillId="0" borderId="13" xfId="0" applyFont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wrapText="1"/>
    </xf>
    <xf numFmtId="0" fontId="36" fillId="0" borderId="82" xfId="0" applyFont="1" applyBorder="1" applyAlignment="1">
      <alignment horizontal="center" vertical="center" wrapText="1" readingOrder="1"/>
    </xf>
    <xf numFmtId="0" fontId="36" fillId="0" borderId="15" xfId="0" applyFont="1" applyBorder="1" applyAlignment="1">
      <alignment horizontal="center" vertical="center" wrapText="1" readingOrder="1"/>
    </xf>
    <xf numFmtId="0" fontId="36" fillId="0" borderId="84" xfId="0" applyFont="1" applyBorder="1" applyAlignment="1">
      <alignment horizontal="center" vertical="center" wrapText="1" readingOrder="1"/>
    </xf>
    <xf numFmtId="0" fontId="36" fillId="0" borderId="33" xfId="0" applyFont="1" applyBorder="1" applyAlignment="1">
      <alignment horizontal="center" vertical="center" wrapText="1" readingOrder="1"/>
    </xf>
    <xf numFmtId="0" fontId="36" fillId="0" borderId="55" xfId="0" applyFont="1" applyBorder="1" applyAlignment="1">
      <alignment horizontal="center" vertical="center" wrapText="1" readingOrder="1"/>
    </xf>
    <xf numFmtId="0" fontId="36" fillId="0" borderId="51" xfId="0" applyFont="1" applyBorder="1" applyAlignment="1">
      <alignment horizontal="center" vertical="center" wrapText="1" readingOrder="1"/>
    </xf>
    <xf numFmtId="0" fontId="36" fillId="0" borderId="52" xfId="0" applyFont="1" applyBorder="1" applyAlignment="1">
      <alignment horizontal="center" vertical="center" wrapText="1" readingOrder="1"/>
    </xf>
    <xf numFmtId="0" fontId="36" fillId="0" borderId="36" xfId="0" applyFont="1" applyBorder="1" applyAlignment="1">
      <alignment horizontal="center" vertical="center" wrapText="1" readingOrder="1"/>
    </xf>
    <xf numFmtId="0" fontId="33" fillId="34" borderId="25" xfId="0" applyFont="1" applyFill="1" applyBorder="1" applyAlignment="1">
      <alignment horizontal="center" vertical="center"/>
    </xf>
    <xf numFmtId="0" fontId="33" fillId="34" borderId="19" xfId="0" applyFont="1" applyFill="1" applyBorder="1" applyAlignment="1">
      <alignment horizontal="center" vertical="center"/>
    </xf>
    <xf numFmtId="0" fontId="33" fillId="34" borderId="20" xfId="0" applyFont="1" applyFill="1" applyBorder="1" applyAlignment="1">
      <alignment horizontal="center" vertical="center"/>
    </xf>
    <xf numFmtId="0" fontId="33" fillId="34" borderId="27" xfId="0" applyFont="1" applyFill="1" applyBorder="1" applyAlignment="1">
      <alignment horizontal="center" vertical="center"/>
    </xf>
    <xf numFmtId="0" fontId="33" fillId="34" borderId="17" xfId="0" applyFont="1" applyFill="1" applyBorder="1" applyAlignment="1">
      <alignment horizontal="center" vertical="center"/>
    </xf>
    <xf numFmtId="0" fontId="33" fillId="34" borderId="1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34" borderId="23" xfId="0" applyFont="1" applyFill="1" applyBorder="1" applyAlignment="1">
      <alignment horizontal="center"/>
    </xf>
    <xf numFmtId="0" fontId="34" fillId="34" borderId="30" xfId="0" applyFont="1" applyFill="1" applyBorder="1" applyAlignment="1">
      <alignment horizontal="center"/>
    </xf>
    <xf numFmtId="0" fontId="34" fillId="34" borderId="24" xfId="0" applyFont="1" applyFill="1" applyBorder="1" applyAlignment="1">
      <alignment horizontal="center"/>
    </xf>
    <xf numFmtId="0" fontId="22" fillId="49" borderId="25" xfId="0" applyFont="1" applyFill="1" applyBorder="1" applyAlignment="1">
      <alignment horizontal="center" vertical="center" wrapText="1" readingOrder="1"/>
    </xf>
    <xf numFmtId="0" fontId="22" fillId="49" borderId="19" xfId="0" applyFont="1" applyFill="1" applyBorder="1" applyAlignment="1">
      <alignment horizontal="center" vertical="center" wrapText="1" readingOrder="1"/>
    </xf>
    <xf numFmtId="0" fontId="22" fillId="49" borderId="20" xfId="0" applyFont="1" applyFill="1" applyBorder="1" applyAlignment="1">
      <alignment horizontal="center" vertical="center" wrapText="1" readingOrder="1"/>
    </xf>
    <xf numFmtId="0" fontId="22" fillId="49" borderId="11" xfId="0" applyFont="1" applyFill="1" applyBorder="1" applyAlignment="1">
      <alignment horizontal="center" vertical="center" wrapText="1" readingOrder="1"/>
    </xf>
    <xf numFmtId="0" fontId="22" fillId="49" borderId="12" xfId="0" applyFont="1" applyFill="1" applyBorder="1" applyAlignment="1">
      <alignment horizontal="center" vertical="center" wrapText="1" readingOrder="1"/>
    </xf>
    <xf numFmtId="0" fontId="39" fillId="52" borderId="23" xfId="0" applyFont="1" applyFill="1" applyBorder="1" applyAlignment="1">
      <alignment horizontal="center" vertical="center" wrapText="1"/>
    </xf>
    <xf numFmtId="0" fontId="39" fillId="52" borderId="24" xfId="0" applyFont="1" applyFill="1" applyBorder="1" applyAlignment="1">
      <alignment horizontal="center" vertical="center" wrapText="1"/>
    </xf>
    <xf numFmtId="0" fontId="42" fillId="42" borderId="23" xfId="0" applyFont="1" applyFill="1" applyBorder="1" applyAlignment="1">
      <alignment horizontal="center" vertical="center" wrapText="1"/>
    </xf>
    <xf numFmtId="0" fontId="42" fillId="42" borderId="24" xfId="0" applyFont="1" applyFill="1" applyBorder="1" applyAlignment="1">
      <alignment horizontal="center" vertical="center" wrapText="1"/>
    </xf>
    <xf numFmtId="0" fontId="39" fillId="46" borderId="23" xfId="0" applyFont="1" applyFill="1" applyBorder="1" applyAlignment="1">
      <alignment horizontal="center" vertical="center" wrapText="1"/>
    </xf>
    <xf numFmtId="0" fontId="39" fillId="46" borderId="30" xfId="0" applyFont="1" applyFill="1" applyBorder="1" applyAlignment="1">
      <alignment horizontal="center" vertical="center" wrapText="1"/>
    </xf>
    <xf numFmtId="0" fontId="39" fillId="46" borderId="85" xfId="0" applyFont="1" applyFill="1" applyBorder="1" applyAlignment="1">
      <alignment horizontal="center" vertical="center" wrapText="1"/>
    </xf>
    <xf numFmtId="0" fontId="40" fillId="50" borderId="20" xfId="0" applyFont="1" applyFill="1" applyBorder="1" applyAlignment="1">
      <alignment horizontal="center" vertical="center" textRotation="90" wrapText="1"/>
    </xf>
    <xf numFmtId="0" fontId="40" fillId="50" borderId="21" xfId="0" applyFont="1" applyFill="1" applyBorder="1" applyAlignment="1">
      <alignment horizontal="center" vertical="center" textRotation="90" wrapText="1"/>
    </xf>
    <xf numFmtId="0" fontId="40" fillId="50" borderId="86" xfId="0" applyFont="1" applyFill="1" applyBorder="1" applyAlignment="1">
      <alignment horizontal="center" vertical="center" textRotation="90" wrapText="1"/>
    </xf>
    <xf numFmtId="0" fontId="39" fillId="51" borderId="23" xfId="0" applyFont="1" applyFill="1" applyBorder="1" applyAlignment="1">
      <alignment horizontal="center" vertical="center" wrapText="1"/>
    </xf>
    <xf numFmtId="0" fontId="39" fillId="51" borderId="30" xfId="0" applyFont="1" applyFill="1" applyBorder="1" applyAlignment="1">
      <alignment horizontal="center" vertical="center" wrapText="1"/>
    </xf>
    <xf numFmtId="0" fontId="39" fillId="51" borderId="24" xfId="0" applyFont="1" applyFill="1" applyBorder="1" applyAlignment="1">
      <alignment horizontal="center" vertical="center" wrapText="1"/>
    </xf>
    <xf numFmtId="0" fontId="39" fillId="42" borderId="23" xfId="0" applyFont="1" applyFill="1" applyBorder="1" applyAlignment="1">
      <alignment horizontal="center" vertical="center" wrapText="1"/>
    </xf>
    <xf numFmtId="0" fontId="39" fillId="42" borderId="30" xfId="0" applyFont="1" applyFill="1" applyBorder="1" applyAlignment="1">
      <alignment horizontal="center" vertical="center" wrapText="1"/>
    </xf>
    <xf numFmtId="0" fontId="39" fillId="42" borderId="24" xfId="0" applyFont="1" applyFill="1" applyBorder="1" applyAlignment="1">
      <alignment horizontal="center" vertical="center" wrapText="1"/>
    </xf>
    <xf numFmtId="0" fontId="41" fillId="53" borderId="23" xfId="0" applyFont="1" applyFill="1" applyBorder="1" applyAlignment="1">
      <alignment horizontal="center" vertical="center" wrapText="1"/>
    </xf>
    <xf numFmtId="0" fontId="41" fillId="53" borderId="30" xfId="0" applyFont="1" applyFill="1" applyBorder="1" applyAlignment="1">
      <alignment horizontal="center" vertical="center" wrapText="1"/>
    </xf>
    <xf numFmtId="0" fontId="41" fillId="53" borderId="85" xfId="0" applyFont="1" applyFill="1" applyBorder="1" applyAlignment="1">
      <alignment horizontal="center" vertical="center" wrapText="1"/>
    </xf>
    <xf numFmtId="0" fontId="40" fillId="50" borderId="32" xfId="0" applyFont="1" applyFill="1" applyBorder="1" applyAlignment="1">
      <alignment horizontal="center" vertical="center" wrapText="1"/>
    </xf>
    <xf numFmtId="0" fontId="40" fillId="50" borderId="40" xfId="0" applyFont="1" applyFill="1" applyBorder="1" applyAlignment="1">
      <alignment horizontal="center" vertical="center" wrapText="1"/>
    </xf>
    <xf numFmtId="0" fontId="40" fillId="50" borderId="25" xfId="0" applyFont="1" applyFill="1" applyBorder="1" applyAlignment="1">
      <alignment horizontal="center" vertical="center" wrapText="1"/>
    </xf>
    <xf numFmtId="0" fontId="40" fillId="50" borderId="19" xfId="0" applyFont="1" applyFill="1" applyBorder="1" applyAlignment="1">
      <alignment horizontal="center" vertical="center" wrapText="1"/>
    </xf>
    <xf numFmtId="0" fontId="40" fillId="50" borderId="20" xfId="0" applyFont="1" applyFill="1" applyBorder="1" applyAlignment="1">
      <alignment horizontal="center" vertical="center" wrapText="1"/>
    </xf>
    <xf numFmtId="0" fontId="40" fillId="50" borderId="27" xfId="0" applyFont="1" applyFill="1" applyBorder="1" applyAlignment="1">
      <alignment horizontal="center" vertical="center" wrapText="1"/>
    </xf>
    <xf numFmtId="0" fontId="40" fillId="50" borderId="17" xfId="0" applyFont="1" applyFill="1" applyBorder="1" applyAlignment="1">
      <alignment horizontal="center" vertical="center" wrapText="1"/>
    </xf>
    <xf numFmtId="0" fontId="40" fillId="50" borderId="18" xfId="0" applyFont="1" applyFill="1" applyBorder="1" applyAlignment="1">
      <alignment horizontal="center" vertical="center" wrapText="1"/>
    </xf>
    <xf numFmtId="0" fontId="22" fillId="43" borderId="25" xfId="0" applyFont="1" applyFill="1" applyBorder="1" applyAlignment="1">
      <alignment horizontal="left" vertical="center" textRotation="90" wrapText="1"/>
    </xf>
    <xf numFmtId="0" fontId="22" fillId="43" borderId="26" xfId="0" applyFont="1" applyFill="1" applyBorder="1" applyAlignment="1">
      <alignment horizontal="left" vertical="center" textRotation="90" wrapText="1"/>
    </xf>
    <xf numFmtId="0" fontId="22" fillId="43" borderId="27" xfId="0" applyFont="1" applyFill="1" applyBorder="1" applyAlignment="1">
      <alignment horizontal="left" vertical="center" textRotation="90" wrapText="1"/>
    </xf>
    <xf numFmtId="0" fontId="22" fillId="43" borderId="70" xfId="0" applyFont="1" applyFill="1" applyBorder="1" applyAlignment="1">
      <alignment horizontal="left" vertical="center" textRotation="90" wrapText="1"/>
    </xf>
    <xf numFmtId="0" fontId="22" fillId="44" borderId="32" xfId="0" applyFont="1" applyFill="1" applyBorder="1" applyAlignment="1">
      <alignment horizontal="center" vertical="center" wrapText="1"/>
    </xf>
    <xf numFmtId="0" fontId="22" fillId="44" borderId="35" xfId="0" applyFont="1" applyFill="1" applyBorder="1" applyAlignment="1">
      <alignment horizontal="center" vertical="center" wrapText="1"/>
    </xf>
    <xf numFmtId="0" fontId="22" fillId="44" borderId="50" xfId="0" applyFont="1" applyFill="1" applyBorder="1" applyAlignment="1">
      <alignment horizontal="center" vertical="center" wrapText="1"/>
    </xf>
    <xf numFmtId="0" fontId="22" fillId="0" borderId="69" xfId="0" applyFont="1" applyBorder="1" applyAlignment="1">
      <alignment horizontal="left" vertical="center" wrapText="1"/>
    </xf>
    <xf numFmtId="0" fontId="22" fillId="0" borderId="80" xfId="0" applyFont="1" applyBorder="1" applyAlignment="1">
      <alignment horizontal="left" vertical="center" wrapText="1"/>
    </xf>
    <xf numFmtId="0" fontId="22" fillId="0" borderId="75" xfId="0" applyFont="1" applyBorder="1" applyAlignment="1">
      <alignment horizontal="left" vertical="center" wrapText="1"/>
    </xf>
    <xf numFmtId="0" fontId="22" fillId="0" borderId="76" xfId="0" applyFont="1" applyBorder="1" applyAlignment="1">
      <alignment horizontal="left" vertical="center" wrapText="1"/>
    </xf>
    <xf numFmtId="0" fontId="21" fillId="33" borderId="25" xfId="0" applyFont="1" applyFill="1" applyBorder="1" applyAlignment="1">
      <alignment horizontal="center" vertical="center" wrapText="1"/>
    </xf>
    <xf numFmtId="0" fontId="21" fillId="33" borderId="19" xfId="0" applyFont="1" applyFill="1" applyBorder="1" applyAlignment="1">
      <alignment horizontal="center" vertical="center" wrapText="1"/>
    </xf>
    <xf numFmtId="0" fontId="21" fillId="33" borderId="20" xfId="0" applyFont="1" applyFill="1" applyBorder="1" applyAlignment="1">
      <alignment horizontal="center" vertical="center" wrapText="1"/>
    </xf>
    <xf numFmtId="0" fontId="21" fillId="33" borderId="27" xfId="0" applyFont="1" applyFill="1" applyBorder="1" applyAlignment="1">
      <alignment horizontal="center" vertical="center" wrapText="1"/>
    </xf>
    <xf numFmtId="0" fontId="21" fillId="33" borderId="17" xfId="0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horizontal="center" vertical="center" wrapText="1"/>
    </xf>
    <xf numFmtId="0" fontId="22" fillId="37" borderId="31" xfId="0" applyFont="1" applyFill="1" applyBorder="1" applyAlignment="1">
      <alignment horizontal="center" vertical="center" textRotation="90" wrapText="1"/>
    </xf>
    <xf numFmtId="0" fontId="22" fillId="37" borderId="34" xfId="0" applyFont="1" applyFill="1" applyBorder="1" applyAlignment="1">
      <alignment horizontal="center" vertical="center" textRotation="90" wrapText="1"/>
    </xf>
    <xf numFmtId="0" fontId="22" fillId="37" borderId="45" xfId="0" applyFont="1" applyFill="1" applyBorder="1" applyAlignment="1">
      <alignment horizontal="center" vertical="center" textRotation="90" wrapText="1"/>
    </xf>
    <xf numFmtId="0" fontId="22" fillId="37" borderId="32" xfId="0" applyFont="1" applyFill="1" applyBorder="1" applyAlignment="1">
      <alignment horizontal="center" vertical="center" textRotation="90" wrapText="1"/>
    </xf>
    <xf numFmtId="0" fontId="22" fillId="37" borderId="35" xfId="0" applyFont="1" applyFill="1" applyBorder="1" applyAlignment="1">
      <alignment horizontal="center" vertical="center" textRotation="90" wrapText="1"/>
    </xf>
    <xf numFmtId="0" fontId="22" fillId="37" borderId="40" xfId="0" applyFont="1" applyFill="1" applyBorder="1" applyAlignment="1">
      <alignment horizontal="center" vertical="center" textRotation="90" wrapText="1"/>
    </xf>
    <xf numFmtId="0" fontId="22" fillId="37" borderId="53" xfId="0" applyFont="1" applyFill="1" applyBorder="1" applyAlignment="1">
      <alignment horizontal="center" vertical="center" textRotation="90" wrapText="1"/>
    </xf>
    <xf numFmtId="0" fontId="22" fillId="37" borderId="54" xfId="0" applyFont="1" applyFill="1" applyBorder="1" applyAlignment="1">
      <alignment horizontal="center" vertical="center" textRotation="90" wrapText="1"/>
    </xf>
    <xf numFmtId="0" fontId="22" fillId="37" borderId="42" xfId="0" applyFont="1" applyFill="1" applyBorder="1" applyAlignment="1">
      <alignment horizontal="center" vertical="center" textRotation="90" wrapText="1"/>
    </xf>
    <xf numFmtId="0" fontId="22" fillId="37" borderId="43" xfId="0" applyFont="1" applyFill="1" applyBorder="1" applyAlignment="1">
      <alignment horizontal="center" vertical="center" textRotation="90" wrapText="1"/>
    </xf>
    <xf numFmtId="0" fontId="23" fillId="38" borderId="28" xfId="0" applyFont="1" applyFill="1" applyBorder="1" applyAlignment="1">
      <alignment horizontal="center" vertical="center" wrapText="1"/>
    </xf>
    <xf numFmtId="0" fontId="23" fillId="38" borderId="29" xfId="0" applyFont="1" applyFill="1" applyBorder="1" applyAlignment="1">
      <alignment horizontal="center" vertical="center" wrapText="1"/>
    </xf>
    <xf numFmtId="0" fontId="23" fillId="38" borderId="55" xfId="0" applyFont="1" applyFill="1" applyBorder="1" applyAlignment="1">
      <alignment horizontal="center" vertical="center" wrapText="1"/>
    </xf>
    <xf numFmtId="0" fontId="23" fillId="38" borderId="37" xfId="0" applyFont="1" applyFill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textRotation="90" wrapText="1"/>
    </xf>
    <xf numFmtId="0" fontId="25" fillId="0" borderId="39" xfId="0" applyFont="1" applyBorder="1" applyAlignment="1">
      <alignment horizontal="center" vertical="center" textRotation="90" wrapText="1"/>
    </xf>
    <xf numFmtId="0" fontId="25" fillId="0" borderId="35" xfId="0" applyFont="1" applyBorder="1" applyAlignment="1">
      <alignment horizontal="center" vertical="center" textRotation="90" wrapText="1"/>
    </xf>
    <xf numFmtId="0" fontId="25" fillId="0" borderId="40" xfId="0" applyFont="1" applyBorder="1" applyAlignment="1">
      <alignment horizontal="center" vertical="center" textRotation="90" wrapText="1"/>
    </xf>
    <xf numFmtId="0" fontId="22" fillId="0" borderId="11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7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0" fillId="45" borderId="23" xfId="0" applyFill="1" applyBorder="1" applyAlignment="1">
      <alignment horizontal="center"/>
    </xf>
    <xf numFmtId="0" fontId="0" fillId="45" borderId="24" xfId="0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22" fillId="43" borderId="20" xfId="0" applyFont="1" applyFill="1" applyBorder="1" applyAlignment="1">
      <alignment horizontal="center" vertical="center" textRotation="90" wrapText="1"/>
    </xf>
    <xf numFmtId="0" fontId="22" fillId="43" borderId="21" xfId="0" applyFont="1" applyFill="1" applyBorder="1" applyAlignment="1">
      <alignment horizontal="center" vertical="center" textRotation="90" wrapText="1"/>
    </xf>
    <xf numFmtId="0" fontId="22" fillId="43" borderId="32" xfId="0" applyFont="1" applyFill="1" applyBorder="1" applyAlignment="1">
      <alignment horizontal="center" vertical="center" textRotation="90" wrapText="1"/>
    </xf>
    <xf numFmtId="0" fontId="22" fillId="43" borderId="35" xfId="0" applyFont="1" applyFill="1" applyBorder="1" applyAlignment="1">
      <alignment horizontal="center" vertical="center" textRotation="90" wrapText="1"/>
    </xf>
    <xf numFmtId="0" fontId="22" fillId="43" borderId="40" xfId="0" applyFont="1" applyFill="1" applyBorder="1" applyAlignment="1">
      <alignment horizontal="center" vertical="center" textRotation="90" wrapText="1"/>
    </xf>
    <xf numFmtId="0" fontId="22" fillId="44" borderId="25" xfId="0" applyFont="1" applyFill="1" applyBorder="1" applyAlignment="1">
      <alignment horizontal="center" vertical="center" wrapText="1"/>
    </xf>
    <xf numFmtId="0" fontId="22" fillId="44" borderId="26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37" borderId="38" xfId="0" applyFont="1" applyFill="1" applyBorder="1" applyAlignment="1">
      <alignment horizontal="center" vertical="center" textRotation="90" wrapText="1"/>
    </xf>
    <xf numFmtId="0" fontId="22" fillId="37" borderId="39" xfId="0" applyFont="1" applyFill="1" applyBorder="1" applyAlignment="1">
      <alignment horizontal="center" vertical="center" textRotation="90" wrapText="1"/>
    </xf>
    <xf numFmtId="0" fontId="23" fillId="38" borderId="33" xfId="0" applyFont="1" applyFill="1" applyBorder="1" applyAlignment="1">
      <alignment horizontal="center" vertical="center" wrapText="1"/>
    </xf>
    <xf numFmtId="0" fontId="23" fillId="38" borderId="36" xfId="0" applyFont="1" applyFill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textRotation="90" wrapText="1"/>
    </xf>
    <xf numFmtId="0" fontId="25" fillId="0" borderId="42" xfId="0" applyFont="1" applyBorder="1" applyAlignment="1">
      <alignment horizontal="center" vertical="center" textRotation="90" wrapText="1"/>
    </xf>
    <xf numFmtId="0" fontId="25" fillId="0" borderId="43" xfId="0" applyFont="1" applyBorder="1" applyAlignment="1">
      <alignment horizontal="center" vertical="center" textRotation="90" wrapText="1"/>
    </xf>
    <xf numFmtId="0" fontId="25" fillId="0" borderId="44" xfId="0" applyFont="1" applyBorder="1" applyAlignment="1">
      <alignment horizontal="center" vertical="center" textRotation="90" wrapText="1"/>
    </xf>
    <xf numFmtId="0" fontId="22" fillId="37" borderId="47" xfId="0" applyFont="1" applyFill="1" applyBorder="1" applyAlignment="1">
      <alignment horizontal="center" vertical="center" textRotation="90" wrapText="1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Explanatory Text 2" xfId="46" xr:uid="{E6C6A4DF-0DD9-42BE-AA35-0C6923272BB4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50EF1A0-0986-4547-9053-F947CF1F3A5B}"/>
    <cellStyle name="Normal 2 2" xfId="45" xr:uid="{C23D4EAC-4E4C-4185-BEFB-816BF64E9121}"/>
    <cellStyle name="Normal 2 3" xfId="48" xr:uid="{6DF24DA2-C208-4659-9B13-0EA143D592EE}"/>
    <cellStyle name="Normal 2 3 2" xfId="53" xr:uid="{CB52B893-94B2-4131-8F5F-6A7778FE166A}"/>
    <cellStyle name="Normal 2 4" xfId="49" xr:uid="{1873DA3F-85F9-47A3-A4F7-4C86900167C2}"/>
    <cellStyle name="Normal 2 4 2" xfId="50" xr:uid="{A0657AF3-8DC9-4C31-88B8-0C459E6A24D1}"/>
    <cellStyle name="Normal 2 4 3" xfId="51" xr:uid="{38775A61-9807-440E-82A2-99B9EA587890}"/>
    <cellStyle name="Normal 2 5" xfId="52" xr:uid="{CA5C7ACD-CE26-44C8-95C3-B342983F67B0}"/>
    <cellStyle name="Normal 3" xfId="43" xr:uid="{9F16AE9B-D44E-4C08-B259-45D0F814FF71}"/>
    <cellStyle name="Normal 4" xfId="44" xr:uid="{FC95A169-FDF0-467D-8EF5-2282EE396E9C}"/>
    <cellStyle name="Normal 5" xfId="47" xr:uid="{A5FCD7A6-783D-4D2C-97E3-5646E974D5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7</xdr:row>
      <xdr:rowOff>3</xdr:rowOff>
    </xdr:from>
    <xdr:to>
      <xdr:col>5</xdr:col>
      <xdr:colOff>247650</xdr:colOff>
      <xdr:row>10</xdr:row>
      <xdr:rowOff>73544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44A8E15-0F29-4E96-B877-6B486C650834}"/>
            </a:ext>
          </a:extLst>
        </xdr:cNvPr>
        <xdr:cNvSpPr/>
      </xdr:nvSpPr>
      <xdr:spPr>
        <a:xfrm>
          <a:off x="1743075" y="1276353"/>
          <a:ext cx="1924050" cy="6450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1"/>
            <a:t>STEPin </a:t>
          </a:r>
        </a:p>
      </xdr:txBody>
    </xdr:sp>
    <xdr:clientData/>
  </xdr:twoCellAnchor>
  <xdr:twoCellAnchor>
    <xdr:from>
      <xdr:col>6</xdr:col>
      <xdr:colOff>319642</xdr:colOff>
      <xdr:row>7</xdr:row>
      <xdr:rowOff>2</xdr:rowOff>
    </xdr:from>
    <xdr:to>
      <xdr:col>9</xdr:col>
      <xdr:colOff>518116</xdr:colOff>
      <xdr:row>10</xdr:row>
      <xdr:rowOff>73543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7CC230-5C9E-4617-B143-0F2ABDBB298C}"/>
            </a:ext>
          </a:extLst>
        </xdr:cNvPr>
        <xdr:cNvSpPr/>
      </xdr:nvSpPr>
      <xdr:spPr>
        <a:xfrm>
          <a:off x="4348717" y="1276352"/>
          <a:ext cx="2027274" cy="6450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1"/>
            <a:t>GENESIS </a:t>
          </a:r>
        </a:p>
        <a:p>
          <a:pPr algn="ctr"/>
          <a:r>
            <a:rPr lang="en-US" sz="1800" b="1"/>
            <a:t>(Foundation)</a:t>
          </a:r>
        </a:p>
      </xdr:txBody>
    </xdr:sp>
    <xdr:clientData/>
  </xdr:twoCellAnchor>
  <xdr:twoCellAnchor>
    <xdr:from>
      <xdr:col>10</xdr:col>
      <xdr:colOff>82182</xdr:colOff>
      <xdr:row>7</xdr:row>
      <xdr:rowOff>1</xdr:rowOff>
    </xdr:from>
    <xdr:to>
      <xdr:col>12</xdr:col>
      <xdr:colOff>590550</xdr:colOff>
      <xdr:row>10</xdr:row>
      <xdr:rowOff>73542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0E90A4-1BDA-4DFE-AE8E-8E3F97147471}"/>
            </a:ext>
          </a:extLst>
        </xdr:cNvPr>
        <xdr:cNvSpPr/>
      </xdr:nvSpPr>
      <xdr:spPr>
        <a:xfrm>
          <a:off x="6549657" y="1276351"/>
          <a:ext cx="1965693" cy="6450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1"/>
            <a:t>GENESIS</a:t>
          </a:r>
        </a:p>
        <a:p>
          <a:pPr algn="ctr"/>
          <a:r>
            <a:rPr lang="en-US" sz="1800" b="1"/>
            <a:t>(Specialization)</a:t>
          </a:r>
        </a:p>
      </xdr:txBody>
    </xdr:sp>
    <xdr:clientData/>
  </xdr:twoCellAnchor>
  <xdr:twoCellAnchor>
    <xdr:from>
      <xdr:col>13</xdr:col>
      <xdr:colOff>701972</xdr:colOff>
      <xdr:row>7</xdr:row>
      <xdr:rowOff>0</xdr:rowOff>
    </xdr:from>
    <xdr:to>
      <xdr:col>15</xdr:col>
      <xdr:colOff>1228726</xdr:colOff>
      <xdr:row>10</xdr:row>
      <xdr:rowOff>73541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141E3C7-5D41-4563-BDD9-00C38840556F}"/>
            </a:ext>
          </a:extLst>
        </xdr:cNvPr>
        <xdr:cNvSpPr/>
      </xdr:nvSpPr>
      <xdr:spPr>
        <a:xfrm>
          <a:off x="9331622" y="1276350"/>
          <a:ext cx="1993604" cy="64504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1"/>
            <a:t>Shadow Projects</a:t>
          </a:r>
        </a:p>
      </xdr:txBody>
    </xdr:sp>
    <xdr:clientData/>
  </xdr:twoCellAnchor>
  <xdr:twoCellAnchor>
    <xdr:from>
      <xdr:col>2</xdr:col>
      <xdr:colOff>523875</xdr:colOff>
      <xdr:row>10</xdr:row>
      <xdr:rowOff>83066</xdr:rowOff>
    </xdr:from>
    <xdr:to>
      <xdr:col>5</xdr:col>
      <xdr:colOff>247649</xdr:colOff>
      <xdr:row>12</xdr:row>
      <xdr:rowOff>99015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D374D52-888B-4608-80C6-49C8ACB57782}"/>
            </a:ext>
          </a:extLst>
        </xdr:cNvPr>
        <xdr:cNvSpPr/>
      </xdr:nvSpPr>
      <xdr:spPr>
        <a:xfrm>
          <a:off x="1743075" y="1930916"/>
          <a:ext cx="1924049" cy="39694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1">
              <a:solidFill>
                <a:schemeClr val="tx1"/>
              </a:solidFill>
            </a:rPr>
            <a:t>*2 Months</a:t>
          </a:r>
        </a:p>
      </xdr:txBody>
    </xdr:sp>
    <xdr:clientData/>
  </xdr:twoCellAnchor>
  <xdr:twoCellAnchor>
    <xdr:from>
      <xdr:col>6</xdr:col>
      <xdr:colOff>319642</xdr:colOff>
      <xdr:row>10</xdr:row>
      <xdr:rowOff>73541</xdr:rowOff>
    </xdr:from>
    <xdr:to>
      <xdr:col>9</xdr:col>
      <xdr:colOff>518116</xdr:colOff>
      <xdr:row>12</xdr:row>
      <xdr:rowOff>89490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0076AA2-AC83-47FA-AE96-8400A3BD5AB9}"/>
            </a:ext>
          </a:extLst>
        </xdr:cNvPr>
        <xdr:cNvSpPr/>
      </xdr:nvSpPr>
      <xdr:spPr>
        <a:xfrm>
          <a:off x="4348717" y="1921391"/>
          <a:ext cx="2027274" cy="39694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1">
              <a:solidFill>
                <a:schemeClr val="tx1"/>
              </a:solidFill>
            </a:rPr>
            <a:t>4 Weeks</a:t>
          </a:r>
        </a:p>
      </xdr:txBody>
    </xdr:sp>
    <xdr:clientData/>
  </xdr:twoCellAnchor>
  <xdr:twoCellAnchor>
    <xdr:from>
      <xdr:col>10</xdr:col>
      <xdr:colOff>82182</xdr:colOff>
      <xdr:row>10</xdr:row>
      <xdr:rowOff>73540</xdr:rowOff>
    </xdr:from>
    <xdr:to>
      <xdr:col>12</xdr:col>
      <xdr:colOff>590550</xdr:colOff>
      <xdr:row>12</xdr:row>
      <xdr:rowOff>89489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75D0F9-2DA3-4708-8644-28D02409101A}"/>
            </a:ext>
          </a:extLst>
        </xdr:cNvPr>
        <xdr:cNvSpPr/>
      </xdr:nvSpPr>
      <xdr:spPr>
        <a:xfrm>
          <a:off x="6549657" y="1921390"/>
          <a:ext cx="1965693" cy="39694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1">
              <a:solidFill>
                <a:schemeClr val="tx1"/>
              </a:solidFill>
            </a:rPr>
            <a:t>4 Weeks</a:t>
          </a:r>
        </a:p>
      </xdr:txBody>
    </xdr:sp>
    <xdr:clientData/>
  </xdr:twoCellAnchor>
  <xdr:twoCellAnchor>
    <xdr:from>
      <xdr:col>13</xdr:col>
      <xdr:colOff>711240</xdr:colOff>
      <xdr:row>10</xdr:row>
      <xdr:rowOff>73539</xdr:rowOff>
    </xdr:from>
    <xdr:to>
      <xdr:col>15</xdr:col>
      <xdr:colOff>1228984</xdr:colOff>
      <xdr:row>12</xdr:row>
      <xdr:rowOff>89488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5C701C7C-EE9F-429E-B547-800CAA2BC78C}"/>
            </a:ext>
          </a:extLst>
        </xdr:cNvPr>
        <xdr:cNvSpPr/>
      </xdr:nvSpPr>
      <xdr:spPr>
        <a:xfrm>
          <a:off x="9340890" y="1921389"/>
          <a:ext cx="1984594" cy="39694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800" b="1">
              <a:solidFill>
                <a:schemeClr val="tx1"/>
              </a:solidFill>
            </a:rPr>
            <a:t>4</a:t>
          </a:r>
          <a:r>
            <a:rPr lang="en-US" sz="1800" b="1" baseline="0">
              <a:solidFill>
                <a:schemeClr val="tx1"/>
              </a:solidFill>
            </a:rPr>
            <a:t> Weeks</a:t>
          </a:r>
          <a:endParaRPr lang="en-US" sz="1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2437</xdr:colOff>
      <xdr:row>3</xdr:row>
      <xdr:rowOff>9525</xdr:rowOff>
    </xdr:from>
    <xdr:to>
      <xdr:col>6</xdr:col>
      <xdr:colOff>9525</xdr:colOff>
      <xdr:row>15</xdr:row>
      <xdr:rowOff>111272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FA8A4A1-E099-40C9-B633-C2B0DC766A20}"/>
            </a:ext>
          </a:extLst>
        </xdr:cNvPr>
        <xdr:cNvCxnSpPr/>
      </xdr:nvCxnSpPr>
      <xdr:spPr>
        <a:xfrm flipH="1">
          <a:off x="4031512" y="523875"/>
          <a:ext cx="7088" cy="2387747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316098</xdr:colOff>
      <xdr:row>12</xdr:row>
      <xdr:rowOff>115757</xdr:rowOff>
    </xdr:from>
    <xdr:to>
      <xdr:col>12</xdr:col>
      <xdr:colOff>638174</xdr:colOff>
      <xdr:row>15</xdr:row>
      <xdr:rowOff>57150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608F165B-B09C-4C8A-BD94-BAFA6BD46958}"/>
            </a:ext>
          </a:extLst>
        </xdr:cNvPr>
        <xdr:cNvSpPr/>
      </xdr:nvSpPr>
      <xdr:spPr>
        <a:xfrm>
          <a:off x="4345173" y="2344607"/>
          <a:ext cx="4217801" cy="5128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latin typeface="Verdana" panose="020B0604030504040204" pitchFamily="34" charset="0"/>
              <a:ea typeface="Verdana" panose="020B0604030504040204" pitchFamily="34" charset="0"/>
            </a:rPr>
            <a:t>Post Joining LTTS</a:t>
          </a:r>
        </a:p>
      </xdr:txBody>
    </xdr:sp>
    <xdr:clientData/>
  </xdr:twoCellAnchor>
  <xdr:twoCellAnchor>
    <xdr:from>
      <xdr:col>2</xdr:col>
      <xdr:colOff>466725</xdr:colOff>
      <xdr:row>12</xdr:row>
      <xdr:rowOff>144333</xdr:rowOff>
    </xdr:from>
    <xdr:to>
      <xdr:col>5</xdr:col>
      <xdr:colOff>247650</xdr:colOff>
      <xdr:row>15</xdr:row>
      <xdr:rowOff>76201</xdr:rowOff>
    </xdr:to>
    <xdr:sp macro="" textlink="">
      <xdr:nvSpPr>
        <xdr:cNvPr id="12" name="Arrow: Left 11">
          <a:extLst>
            <a:ext uri="{FF2B5EF4-FFF2-40B4-BE49-F238E27FC236}">
              <a16:creationId xmlns:a16="http://schemas.microsoft.com/office/drawing/2014/main" id="{B87D5345-FC8F-44F7-B993-60691C286389}"/>
            </a:ext>
          </a:extLst>
        </xdr:cNvPr>
        <xdr:cNvSpPr/>
      </xdr:nvSpPr>
      <xdr:spPr>
        <a:xfrm>
          <a:off x="1685925" y="2373183"/>
          <a:ext cx="1981200" cy="503368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latin typeface="Verdana" panose="020B0604030504040204" pitchFamily="34" charset="0"/>
              <a:ea typeface="Verdana" panose="020B0604030504040204" pitchFamily="34" charset="0"/>
            </a:rPr>
            <a:t>Prior to Joining LTTS</a:t>
          </a:r>
        </a:p>
      </xdr:txBody>
    </xdr:sp>
    <xdr:clientData/>
  </xdr:twoCellAnchor>
  <xdr:twoCellAnchor>
    <xdr:from>
      <xdr:col>13</xdr:col>
      <xdr:colOff>714375</xdr:colOff>
      <xdr:row>12</xdr:row>
      <xdr:rowOff>115756</xdr:rowOff>
    </xdr:from>
    <xdr:to>
      <xdr:col>15</xdr:col>
      <xdr:colOff>1228725</xdr:colOff>
      <xdr:row>15</xdr:row>
      <xdr:rowOff>85725</xdr:rowOff>
    </xdr:to>
    <xdr:sp macro="" textlink="">
      <xdr:nvSpPr>
        <xdr:cNvPr id="13" name="Arrow: Right 12">
          <a:extLst>
            <a:ext uri="{FF2B5EF4-FFF2-40B4-BE49-F238E27FC236}">
              <a16:creationId xmlns:a16="http://schemas.microsoft.com/office/drawing/2014/main" id="{3917F3A1-7BF3-43ED-906F-6C1DD0A7FFF8}"/>
            </a:ext>
          </a:extLst>
        </xdr:cNvPr>
        <xdr:cNvSpPr/>
      </xdr:nvSpPr>
      <xdr:spPr>
        <a:xfrm>
          <a:off x="9344025" y="2344606"/>
          <a:ext cx="1981200" cy="54146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>
              <a:latin typeface="Verdana" panose="020B0604030504040204" pitchFamily="34" charset="0"/>
              <a:ea typeface="Verdana" panose="020B0604030504040204" pitchFamily="34" charset="0"/>
            </a:rPr>
            <a:t>Within BU Incubation</a:t>
          </a:r>
        </a:p>
      </xdr:txBody>
    </xdr:sp>
    <xdr:clientData/>
  </xdr:twoCellAnchor>
  <xdr:twoCellAnchor>
    <xdr:from>
      <xdr:col>2</xdr:col>
      <xdr:colOff>590550</xdr:colOff>
      <xdr:row>15</xdr:row>
      <xdr:rowOff>116614</xdr:rowOff>
    </xdr:from>
    <xdr:to>
      <xdr:col>5</xdr:col>
      <xdr:colOff>247650</xdr:colOff>
      <xdr:row>17</xdr:row>
      <xdr:rowOff>175450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842DD4B-C178-4F80-BFEE-8C58E5C5A328}"/>
            </a:ext>
          </a:extLst>
        </xdr:cNvPr>
        <xdr:cNvSpPr/>
      </xdr:nvSpPr>
      <xdr:spPr>
        <a:xfrm>
          <a:off x="1809750" y="2916964"/>
          <a:ext cx="1857375" cy="439836"/>
        </a:xfrm>
        <a:prstGeom prst="roundRect">
          <a:avLst>
            <a:gd name="adj" fmla="val 50000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Academy</a:t>
          </a:r>
        </a:p>
      </xdr:txBody>
    </xdr:sp>
    <xdr:clientData/>
  </xdr:twoCellAnchor>
  <xdr:twoCellAnchor>
    <xdr:from>
      <xdr:col>6</xdr:col>
      <xdr:colOff>285751</xdr:colOff>
      <xdr:row>15</xdr:row>
      <xdr:rowOff>107089</xdr:rowOff>
    </xdr:from>
    <xdr:to>
      <xdr:col>9</xdr:col>
      <xdr:colOff>371475</xdr:colOff>
      <xdr:row>17</xdr:row>
      <xdr:rowOff>165925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390015FE-DD2B-4D31-84B8-98DAFFE5885A}"/>
            </a:ext>
          </a:extLst>
        </xdr:cNvPr>
        <xdr:cNvSpPr/>
      </xdr:nvSpPr>
      <xdr:spPr>
        <a:xfrm>
          <a:off x="4314826" y="2907439"/>
          <a:ext cx="1914524" cy="439836"/>
        </a:xfrm>
        <a:prstGeom prst="roundRect">
          <a:avLst>
            <a:gd name="adj" fmla="val 50000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Academy</a:t>
          </a:r>
        </a:p>
      </xdr:txBody>
    </xdr:sp>
    <xdr:clientData/>
  </xdr:twoCellAnchor>
  <xdr:twoCellAnchor>
    <xdr:from>
      <xdr:col>13</xdr:col>
      <xdr:colOff>685800</xdr:colOff>
      <xdr:row>15</xdr:row>
      <xdr:rowOff>107089</xdr:rowOff>
    </xdr:from>
    <xdr:to>
      <xdr:col>15</xdr:col>
      <xdr:colOff>1285876</xdr:colOff>
      <xdr:row>17</xdr:row>
      <xdr:rowOff>165925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24980F4-50F8-46C1-BB72-6F1C930EB364}"/>
            </a:ext>
          </a:extLst>
        </xdr:cNvPr>
        <xdr:cNvSpPr/>
      </xdr:nvSpPr>
      <xdr:spPr>
        <a:xfrm>
          <a:off x="9315450" y="2907439"/>
          <a:ext cx="2066926" cy="439836"/>
        </a:xfrm>
        <a:prstGeom prst="roundRect">
          <a:avLst>
            <a:gd name="adj" fmla="val 50000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Business</a:t>
          </a:r>
        </a:p>
      </xdr:txBody>
    </xdr:sp>
    <xdr:clientData/>
  </xdr:twoCellAnchor>
  <xdr:twoCellAnchor>
    <xdr:from>
      <xdr:col>10</xdr:col>
      <xdr:colOff>123824</xdr:colOff>
      <xdr:row>15</xdr:row>
      <xdr:rowOff>107089</xdr:rowOff>
    </xdr:from>
    <xdr:to>
      <xdr:col>12</xdr:col>
      <xdr:colOff>509255</xdr:colOff>
      <xdr:row>17</xdr:row>
      <xdr:rowOff>165925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7D02B208-2046-4914-B97B-4A79AA56720A}"/>
            </a:ext>
          </a:extLst>
        </xdr:cNvPr>
        <xdr:cNvSpPr/>
      </xdr:nvSpPr>
      <xdr:spPr>
        <a:xfrm>
          <a:off x="6591299" y="2907439"/>
          <a:ext cx="1842756" cy="439836"/>
        </a:xfrm>
        <a:prstGeom prst="roundRect">
          <a:avLst>
            <a:gd name="adj" fmla="val 50000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Academy + Business</a:t>
          </a:r>
        </a:p>
      </xdr:txBody>
    </xdr:sp>
    <xdr:clientData/>
  </xdr:twoCellAnchor>
  <xdr:twoCellAnchor>
    <xdr:from>
      <xdr:col>13</xdr:col>
      <xdr:colOff>276225</xdr:colOff>
      <xdr:row>3</xdr:row>
      <xdr:rowOff>47625</xdr:rowOff>
    </xdr:from>
    <xdr:to>
      <xdr:col>13</xdr:col>
      <xdr:colOff>295275</xdr:colOff>
      <xdr:row>15</xdr:row>
      <xdr:rowOff>142875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4DC1345-E368-4CC5-8CB7-F2C2D1EE90E5}"/>
            </a:ext>
          </a:extLst>
        </xdr:cNvPr>
        <xdr:cNvCxnSpPr/>
      </xdr:nvCxnSpPr>
      <xdr:spPr>
        <a:xfrm>
          <a:off x="8905875" y="561975"/>
          <a:ext cx="19050" cy="23812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18</xdr:row>
      <xdr:rowOff>38100</xdr:rowOff>
    </xdr:from>
    <xdr:to>
      <xdr:col>5</xdr:col>
      <xdr:colOff>247650</xdr:colOff>
      <xdr:row>21</xdr:row>
      <xdr:rowOff>19049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753DDAF-45BC-4FCF-AD55-A9E13DC9AD1A}"/>
            </a:ext>
          </a:extLst>
        </xdr:cNvPr>
        <xdr:cNvSpPr/>
      </xdr:nvSpPr>
      <xdr:spPr>
        <a:xfrm>
          <a:off x="1800225" y="3409950"/>
          <a:ext cx="1866900" cy="552449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COMPLETED</a:t>
          </a:r>
        </a:p>
      </xdr:txBody>
    </xdr:sp>
    <xdr:clientData/>
  </xdr:twoCellAnchor>
  <xdr:twoCellAnchor>
    <xdr:from>
      <xdr:col>6</xdr:col>
      <xdr:colOff>295275</xdr:colOff>
      <xdr:row>18</xdr:row>
      <xdr:rowOff>47626</xdr:rowOff>
    </xdr:from>
    <xdr:to>
      <xdr:col>9</xdr:col>
      <xdr:colOff>409575</xdr:colOff>
      <xdr:row>21</xdr:row>
      <xdr:rowOff>19050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EEC44CE6-5CFF-4183-BA3B-B955493A8C52}"/>
            </a:ext>
          </a:extLst>
        </xdr:cNvPr>
        <xdr:cNvSpPr/>
      </xdr:nvSpPr>
      <xdr:spPr>
        <a:xfrm>
          <a:off x="4324350" y="3419476"/>
          <a:ext cx="1943100" cy="542924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COMPLETED</a:t>
          </a:r>
        </a:p>
      </xdr:txBody>
    </xdr:sp>
    <xdr:clientData/>
  </xdr:twoCellAnchor>
  <xdr:twoCellAnchor>
    <xdr:from>
      <xdr:col>10</xdr:col>
      <xdr:colOff>152400</xdr:colOff>
      <xdr:row>18</xdr:row>
      <xdr:rowOff>38100</xdr:rowOff>
    </xdr:from>
    <xdr:to>
      <xdr:col>12</xdr:col>
      <xdr:colOff>504825</xdr:colOff>
      <xdr:row>21</xdr:row>
      <xdr:rowOff>9525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8075E5B-B607-4839-9957-DF6483FEEAF2}"/>
            </a:ext>
          </a:extLst>
        </xdr:cNvPr>
        <xdr:cNvSpPr/>
      </xdr:nvSpPr>
      <xdr:spPr>
        <a:xfrm>
          <a:off x="6619875" y="3409950"/>
          <a:ext cx="1809750" cy="5429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ON</a:t>
          </a:r>
          <a:r>
            <a:rPr lang="en-US" sz="1400" b="1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 GOING</a:t>
          </a:r>
          <a:endParaRPr lang="en-US" sz="1400" b="1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13</xdr:col>
      <xdr:colOff>714376</xdr:colOff>
      <xdr:row>18</xdr:row>
      <xdr:rowOff>47625</xdr:rowOff>
    </xdr:from>
    <xdr:to>
      <xdr:col>15</xdr:col>
      <xdr:colOff>1304925</xdr:colOff>
      <xdr:row>20</xdr:row>
      <xdr:rowOff>180975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9E63F9EF-7377-48F6-B6B0-09412A56D725}"/>
            </a:ext>
          </a:extLst>
        </xdr:cNvPr>
        <xdr:cNvSpPr/>
      </xdr:nvSpPr>
      <xdr:spPr>
        <a:xfrm>
          <a:off x="9344026" y="3419475"/>
          <a:ext cx="2057399" cy="514350"/>
        </a:xfrm>
        <a:prstGeom prst="rect">
          <a:avLst/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READINESS</a:t>
          </a:r>
          <a:r>
            <a:rPr lang="en-US" sz="1400" b="1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 WORK </a:t>
          </a:r>
        </a:p>
        <a:p>
          <a:pPr algn="ctr"/>
          <a:r>
            <a:rPr lang="en-US" sz="1400" b="1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</a:rPr>
            <a:t>IN PROGRESS</a:t>
          </a:r>
          <a:endParaRPr lang="en-US" sz="1400" b="1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>
    <xdr:from>
      <xdr:col>0</xdr:col>
      <xdr:colOff>133351</xdr:colOff>
      <xdr:row>18</xdr:row>
      <xdr:rowOff>47625</xdr:rowOff>
    </xdr:from>
    <xdr:to>
      <xdr:col>1</xdr:col>
      <xdr:colOff>419101</xdr:colOff>
      <xdr:row>21</xdr:row>
      <xdr:rowOff>66675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A5E63489-76DA-485A-A86C-88D664D19A91}"/>
            </a:ext>
          </a:extLst>
        </xdr:cNvPr>
        <xdr:cNvSpPr/>
      </xdr:nvSpPr>
      <xdr:spPr>
        <a:xfrm>
          <a:off x="133351" y="3419475"/>
          <a:ext cx="895350" cy="590550"/>
        </a:xfrm>
        <a:prstGeom prst="roundRect">
          <a:avLst>
            <a:gd name="adj" fmla="val 50000"/>
          </a:avLst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1">
              <a:solidFill>
                <a:schemeClr val="tx1"/>
              </a:solidFill>
            </a:rPr>
            <a:t>Status</a:t>
          </a:r>
        </a:p>
      </xdr:txBody>
    </xdr:sp>
    <xdr:clientData/>
  </xdr:twoCellAnchor>
  <xdr:twoCellAnchor>
    <xdr:from>
      <xdr:col>1</xdr:col>
      <xdr:colOff>533401</xdr:colOff>
      <xdr:row>18</xdr:row>
      <xdr:rowOff>171451</xdr:rowOff>
    </xdr:from>
    <xdr:to>
      <xdr:col>2</xdr:col>
      <xdr:colOff>504825</xdr:colOff>
      <xdr:row>20</xdr:row>
      <xdr:rowOff>111161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FA2FE5CD-6285-430D-85A5-B09D4B424163}"/>
            </a:ext>
          </a:extLst>
        </xdr:cNvPr>
        <xdr:cNvSpPr/>
      </xdr:nvSpPr>
      <xdr:spPr>
        <a:xfrm>
          <a:off x="1143001" y="3543301"/>
          <a:ext cx="581024" cy="32071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590549</xdr:colOff>
      <xdr:row>24</xdr:row>
      <xdr:rowOff>19050</xdr:rowOff>
    </xdr:from>
    <xdr:to>
      <xdr:col>15</xdr:col>
      <xdr:colOff>1314449</xdr:colOff>
      <xdr:row>25</xdr:row>
      <xdr:rowOff>91813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36E337-9C2B-4D19-8854-CFDD4CAFB2CE}"/>
            </a:ext>
          </a:extLst>
        </xdr:cNvPr>
        <xdr:cNvSpPr/>
      </xdr:nvSpPr>
      <xdr:spPr>
        <a:xfrm>
          <a:off x="6448424" y="4533900"/>
          <a:ext cx="4962525" cy="263263"/>
        </a:xfrm>
        <a:prstGeom prst="roundRect">
          <a:avLst/>
        </a:prstGeom>
        <a:solidFill>
          <a:schemeClr val="bg2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GENESIS Highlights</a:t>
          </a:r>
        </a:p>
      </xdr:txBody>
    </xdr:sp>
    <xdr:clientData/>
  </xdr:twoCellAnchor>
  <xdr:twoCellAnchor>
    <xdr:from>
      <xdr:col>16</xdr:col>
      <xdr:colOff>571499</xdr:colOff>
      <xdr:row>23</xdr:row>
      <xdr:rowOff>180975</xdr:rowOff>
    </xdr:from>
    <xdr:to>
      <xdr:col>21</xdr:col>
      <xdr:colOff>1057275</xdr:colOff>
      <xdr:row>25</xdr:row>
      <xdr:rowOff>63238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1D6C01F6-44E4-43B0-B10F-8548256E19EA}"/>
            </a:ext>
          </a:extLst>
        </xdr:cNvPr>
        <xdr:cNvSpPr/>
      </xdr:nvSpPr>
      <xdr:spPr>
        <a:xfrm>
          <a:off x="14058899" y="4505325"/>
          <a:ext cx="6657976" cy="263263"/>
        </a:xfrm>
        <a:prstGeom prst="roundRect">
          <a:avLst/>
        </a:prstGeom>
        <a:solidFill>
          <a:schemeClr val="bg2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Shadow Project Highlights</a:t>
          </a:r>
        </a:p>
      </xdr:txBody>
    </xdr:sp>
    <xdr:clientData/>
  </xdr:twoCellAnchor>
  <xdr:twoCellAnchor>
    <xdr:from>
      <xdr:col>1</xdr:col>
      <xdr:colOff>76199</xdr:colOff>
      <xdr:row>24</xdr:row>
      <xdr:rowOff>57150</xdr:rowOff>
    </xdr:from>
    <xdr:to>
      <xdr:col>8</xdr:col>
      <xdr:colOff>152399</xdr:colOff>
      <xdr:row>25</xdr:row>
      <xdr:rowOff>129913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E150B635-0D3A-4082-AD36-16D69A14C3C8}"/>
            </a:ext>
          </a:extLst>
        </xdr:cNvPr>
        <xdr:cNvSpPr/>
      </xdr:nvSpPr>
      <xdr:spPr>
        <a:xfrm>
          <a:off x="685799" y="4572000"/>
          <a:ext cx="4714875" cy="263263"/>
        </a:xfrm>
        <a:prstGeom prst="roundRect">
          <a:avLst/>
        </a:prstGeom>
        <a:solidFill>
          <a:schemeClr val="bg2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3429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6858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0287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3716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17145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0574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24003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2743200" algn="l" defTabSz="685800" rtl="0" eaLnBrk="1" latinLnBrk="0" hangingPunct="1">
            <a:defRPr sz="135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685800" rtl="0" eaLnBrk="1" latinLnBrk="0" hangingPunct="1"/>
          <a:r>
            <a:rPr lang="en-US" sz="1000" b="1" kern="120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STEPin Program of 8 weeks – EMBEDDED, Software Stream </a:t>
          </a:r>
        </a:p>
      </xdr:txBody>
    </xdr:sp>
    <xdr:clientData/>
  </xdr:twoCellAnchor>
  <xdr:twoCellAnchor editAs="oneCell">
    <xdr:from>
      <xdr:col>3</xdr:col>
      <xdr:colOff>695325</xdr:colOff>
      <xdr:row>2</xdr:row>
      <xdr:rowOff>89295</xdr:rowOff>
    </xdr:from>
    <xdr:to>
      <xdr:col>15</xdr:col>
      <xdr:colOff>305500</xdr:colOff>
      <xdr:row>6</xdr:row>
      <xdr:rowOff>28009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CC38F0D-C7FF-46CB-A550-3056E5B51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4125" y="479820"/>
          <a:ext cx="8077900" cy="6340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76200</xdr:rowOff>
    </xdr:from>
    <xdr:to>
      <xdr:col>7</xdr:col>
      <xdr:colOff>159072</xdr:colOff>
      <xdr:row>34</xdr:row>
      <xdr:rowOff>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6C51BF4-CA2F-43A9-9623-D39279DEC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81575"/>
          <a:ext cx="5731197" cy="2752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3BBB-8BB3-4A0A-BF27-69B922940941}">
  <sheetPr filterMode="1"/>
  <dimension ref="A1:U61"/>
  <sheetViews>
    <sheetView tabSelected="1" workbookViewId="0">
      <selection activeCell="S22" sqref="S22"/>
    </sheetView>
  </sheetViews>
  <sheetFormatPr defaultRowHeight="15"/>
  <cols>
    <col min="1" max="1" width="5.85546875" bestFit="1" customWidth="1"/>
    <col min="2" max="2" width="14.85546875" bestFit="1" customWidth="1"/>
    <col min="3" max="3" width="12.28515625" customWidth="1"/>
    <col min="4" max="4" width="14.7109375" bestFit="1" customWidth="1"/>
    <col min="5" max="5" width="11" bestFit="1" customWidth="1"/>
    <col min="6" max="6" width="24.28515625" bestFit="1" customWidth="1"/>
    <col min="7" max="7" width="7.7109375" bestFit="1" customWidth="1"/>
    <col min="8" max="8" width="31.5703125" bestFit="1" customWidth="1"/>
    <col min="9" max="9" width="23.85546875" bestFit="1" customWidth="1"/>
    <col min="10" max="10" width="21.42578125" bestFit="1" customWidth="1"/>
    <col min="11" max="11" width="26.140625" bestFit="1" customWidth="1"/>
    <col min="12" max="12" width="35.140625" bestFit="1" customWidth="1"/>
    <col min="13" max="13" width="11.85546875" bestFit="1" customWidth="1"/>
    <col min="14" max="14" width="22.42578125" bestFit="1" customWidth="1"/>
    <col min="15" max="15" width="42.5703125" bestFit="1" customWidth="1"/>
    <col min="16" max="16" width="135.28515625" bestFit="1" customWidth="1"/>
    <col min="17" max="17" width="36.42578125" customWidth="1"/>
    <col min="18" max="18" width="21.140625" bestFit="1" customWidth="1"/>
    <col min="19" max="19" width="18.140625" bestFit="1" customWidth="1"/>
    <col min="20" max="20" width="16.42578125" bestFit="1" customWidth="1"/>
    <col min="21" max="21" width="9" bestFit="1" customWidth="1"/>
  </cols>
  <sheetData>
    <row r="1" spans="1:21">
      <c r="A1" s="130" t="s">
        <v>0</v>
      </c>
      <c r="B1" s="131" t="s">
        <v>1</v>
      </c>
      <c r="C1" s="132" t="s">
        <v>2</v>
      </c>
      <c r="D1" s="132" t="s">
        <v>3</v>
      </c>
      <c r="E1" s="133" t="s">
        <v>4</v>
      </c>
      <c r="F1" s="133" t="s">
        <v>5</v>
      </c>
      <c r="G1" s="131" t="s">
        <v>6</v>
      </c>
      <c r="H1" s="131" t="s">
        <v>7</v>
      </c>
      <c r="I1" s="131" t="s">
        <v>8</v>
      </c>
      <c r="J1" s="133" t="s">
        <v>9</v>
      </c>
      <c r="K1" s="133" t="s">
        <v>10</v>
      </c>
      <c r="L1" s="131" t="s">
        <v>11</v>
      </c>
      <c r="M1" s="131" t="s">
        <v>12</v>
      </c>
      <c r="N1" s="134" t="s">
        <v>13</v>
      </c>
      <c r="O1" s="135" t="s">
        <v>14</v>
      </c>
      <c r="P1" s="136" t="s">
        <v>15</v>
      </c>
      <c r="Q1" s="136" t="s">
        <v>16</v>
      </c>
      <c r="R1" s="136" t="s">
        <v>17</v>
      </c>
      <c r="S1" s="136" t="s">
        <v>18</v>
      </c>
      <c r="T1" s="111" t="s">
        <v>19</v>
      </c>
      <c r="U1" s="111" t="s">
        <v>20</v>
      </c>
    </row>
    <row r="2" spans="1:21" hidden="1">
      <c r="A2" s="137">
        <v>3</v>
      </c>
      <c r="B2" s="138">
        <v>104277</v>
      </c>
      <c r="C2" s="138">
        <v>99002453</v>
      </c>
      <c r="D2" s="138" t="s">
        <v>21</v>
      </c>
      <c r="E2" s="139">
        <v>44148</v>
      </c>
      <c r="F2" s="139">
        <v>44152</v>
      </c>
      <c r="G2" s="138" t="s">
        <v>22</v>
      </c>
      <c r="H2" s="138" t="s">
        <v>23</v>
      </c>
      <c r="I2" s="138" t="s">
        <v>24</v>
      </c>
      <c r="J2" s="138" t="s">
        <v>25</v>
      </c>
      <c r="K2" s="140" t="s">
        <v>26</v>
      </c>
      <c r="L2" s="138" t="s">
        <v>27</v>
      </c>
      <c r="M2" s="138" t="s">
        <v>28</v>
      </c>
      <c r="N2" s="138" t="s">
        <v>29</v>
      </c>
      <c r="O2" s="137" t="s">
        <v>30</v>
      </c>
      <c r="P2" s="112" t="s">
        <v>31</v>
      </c>
      <c r="Q2" s="113">
        <v>995920</v>
      </c>
      <c r="R2" s="114" t="s">
        <v>32</v>
      </c>
      <c r="S2" s="118"/>
      <c r="T2" s="118" t="s">
        <v>33</v>
      </c>
      <c r="U2" s="118">
        <v>40010756</v>
      </c>
    </row>
    <row r="3" spans="1:21" hidden="1">
      <c r="A3" s="137">
        <v>9</v>
      </c>
      <c r="B3" s="138">
        <v>104682</v>
      </c>
      <c r="C3" s="138">
        <v>99002548</v>
      </c>
      <c r="D3" s="138" t="s">
        <v>21</v>
      </c>
      <c r="E3" s="139">
        <v>44148</v>
      </c>
      <c r="F3" s="139">
        <v>44152</v>
      </c>
      <c r="G3" s="138" t="s">
        <v>22</v>
      </c>
      <c r="H3" s="138" t="s">
        <v>34</v>
      </c>
      <c r="I3" s="138" t="s">
        <v>24</v>
      </c>
      <c r="J3" s="138" t="s">
        <v>25</v>
      </c>
      <c r="K3" s="140" t="s">
        <v>26</v>
      </c>
      <c r="L3" s="138" t="s">
        <v>35</v>
      </c>
      <c r="M3" s="138" t="s">
        <v>28</v>
      </c>
      <c r="N3" s="138" t="s">
        <v>29</v>
      </c>
      <c r="O3" s="137" t="s">
        <v>30</v>
      </c>
      <c r="P3" s="112" t="s">
        <v>36</v>
      </c>
      <c r="Q3" s="113">
        <v>998252</v>
      </c>
      <c r="R3" s="114" t="s">
        <v>37</v>
      </c>
      <c r="S3" s="118"/>
      <c r="T3" s="118" t="s">
        <v>33</v>
      </c>
      <c r="U3" s="118">
        <v>40010756</v>
      </c>
    </row>
    <row r="4" spans="1:21" hidden="1">
      <c r="A4" s="137">
        <v>13</v>
      </c>
      <c r="B4" s="138">
        <v>104253</v>
      </c>
      <c r="C4" s="138">
        <v>99002449</v>
      </c>
      <c r="D4" s="138" t="s">
        <v>21</v>
      </c>
      <c r="E4" s="139">
        <v>44148</v>
      </c>
      <c r="F4" s="139">
        <v>44152</v>
      </c>
      <c r="G4" s="138" t="s">
        <v>38</v>
      </c>
      <c r="H4" s="138" t="s">
        <v>39</v>
      </c>
      <c r="I4" s="138" t="s">
        <v>24</v>
      </c>
      <c r="J4" s="138" t="s">
        <v>25</v>
      </c>
      <c r="K4" s="140" t="s">
        <v>40</v>
      </c>
      <c r="L4" s="138" t="s">
        <v>41</v>
      </c>
      <c r="M4" s="138" t="s">
        <v>28</v>
      </c>
      <c r="N4" s="138" t="s">
        <v>29</v>
      </c>
      <c r="O4" s="137" t="s">
        <v>30</v>
      </c>
      <c r="P4" s="112" t="s">
        <v>42</v>
      </c>
      <c r="Q4" s="113">
        <v>996171</v>
      </c>
      <c r="R4" s="114" t="s">
        <v>43</v>
      </c>
      <c r="S4" s="118"/>
      <c r="T4" s="118" t="s">
        <v>44</v>
      </c>
      <c r="U4" s="118">
        <v>40010751</v>
      </c>
    </row>
    <row r="5" spans="1:21" hidden="1">
      <c r="A5" s="137">
        <v>23</v>
      </c>
      <c r="B5" s="138">
        <v>104505</v>
      </c>
      <c r="C5" s="138">
        <v>99002508</v>
      </c>
      <c r="D5" s="138" t="s">
        <v>21</v>
      </c>
      <c r="E5" s="139">
        <v>44148</v>
      </c>
      <c r="F5" s="139">
        <v>44152</v>
      </c>
      <c r="G5" s="138" t="s">
        <v>38</v>
      </c>
      <c r="H5" s="138" t="s">
        <v>45</v>
      </c>
      <c r="I5" s="138" t="s">
        <v>24</v>
      </c>
      <c r="J5" s="138" t="s">
        <v>25</v>
      </c>
      <c r="K5" s="140" t="s">
        <v>26</v>
      </c>
      <c r="L5" s="138" t="s">
        <v>46</v>
      </c>
      <c r="M5" s="138" t="s">
        <v>28</v>
      </c>
      <c r="N5" s="138" t="s">
        <v>29</v>
      </c>
      <c r="O5" s="137" t="s">
        <v>47</v>
      </c>
      <c r="P5" s="112" t="s">
        <v>48</v>
      </c>
      <c r="Q5" s="113">
        <v>952183</v>
      </c>
      <c r="R5" s="114" t="s">
        <v>49</v>
      </c>
      <c r="S5" s="118"/>
      <c r="T5" s="118" t="s">
        <v>50</v>
      </c>
      <c r="U5" s="118"/>
    </row>
    <row r="6" spans="1:21" hidden="1">
      <c r="A6" s="137">
        <v>28</v>
      </c>
      <c r="B6" s="138">
        <v>105421</v>
      </c>
      <c r="C6" s="138">
        <v>99002679</v>
      </c>
      <c r="D6" s="138" t="s">
        <v>21</v>
      </c>
      <c r="E6" s="139">
        <v>44148</v>
      </c>
      <c r="F6" s="139">
        <v>44152</v>
      </c>
      <c r="G6" s="138" t="s">
        <v>22</v>
      </c>
      <c r="H6" s="138" t="s">
        <v>51</v>
      </c>
      <c r="I6" s="138" t="s">
        <v>24</v>
      </c>
      <c r="J6" s="138" t="s">
        <v>25</v>
      </c>
      <c r="K6" s="140" t="s">
        <v>26</v>
      </c>
      <c r="L6" s="138" t="s">
        <v>52</v>
      </c>
      <c r="M6" s="138" t="s">
        <v>28</v>
      </c>
      <c r="N6" s="138" t="s">
        <v>29</v>
      </c>
      <c r="O6" s="137" t="s">
        <v>30</v>
      </c>
      <c r="P6" s="112" t="s">
        <v>36</v>
      </c>
      <c r="Q6" s="113">
        <v>998252</v>
      </c>
      <c r="R6" s="114" t="s">
        <v>37</v>
      </c>
      <c r="S6" s="118"/>
      <c r="T6" s="118" t="s">
        <v>33</v>
      </c>
      <c r="U6" s="118">
        <v>40010756</v>
      </c>
    </row>
    <row r="7" spans="1:21" hidden="1">
      <c r="A7" s="137">
        <v>43</v>
      </c>
      <c r="B7" s="141">
        <v>104476</v>
      </c>
      <c r="C7" s="137">
        <v>99002500</v>
      </c>
      <c r="D7" s="138" t="s">
        <v>21</v>
      </c>
      <c r="E7" s="139">
        <v>44148</v>
      </c>
      <c r="F7" s="139">
        <v>44152</v>
      </c>
      <c r="G7" s="138" t="s">
        <v>38</v>
      </c>
      <c r="H7" s="138" t="s">
        <v>53</v>
      </c>
      <c r="I7" s="138" t="s">
        <v>24</v>
      </c>
      <c r="J7" s="138" t="s">
        <v>25</v>
      </c>
      <c r="K7" s="140" t="s">
        <v>26</v>
      </c>
      <c r="L7" s="138" t="s">
        <v>54</v>
      </c>
      <c r="M7" s="138" t="s">
        <v>28</v>
      </c>
      <c r="N7" s="138" t="s">
        <v>29</v>
      </c>
      <c r="O7" s="137" t="s">
        <v>30</v>
      </c>
      <c r="P7" s="112" t="s">
        <v>55</v>
      </c>
      <c r="Q7" s="113">
        <v>20035779</v>
      </c>
      <c r="R7" s="114" t="s">
        <v>56</v>
      </c>
      <c r="S7" s="118"/>
      <c r="T7" s="118" t="s">
        <v>50</v>
      </c>
      <c r="U7" s="118"/>
    </row>
    <row r="8" spans="1:21" hidden="1">
      <c r="A8" s="137">
        <v>44</v>
      </c>
      <c r="B8" s="142">
        <v>104639</v>
      </c>
      <c r="C8" s="138">
        <v>99002536</v>
      </c>
      <c r="D8" s="138" t="s">
        <v>21</v>
      </c>
      <c r="E8" s="139">
        <v>44148</v>
      </c>
      <c r="F8" s="139">
        <v>44152</v>
      </c>
      <c r="G8" s="138" t="s">
        <v>38</v>
      </c>
      <c r="H8" s="138" t="s">
        <v>57</v>
      </c>
      <c r="I8" s="138" t="s">
        <v>24</v>
      </c>
      <c r="J8" s="138" t="s">
        <v>25</v>
      </c>
      <c r="K8" s="140" t="s">
        <v>26</v>
      </c>
      <c r="L8" s="138" t="s">
        <v>58</v>
      </c>
      <c r="M8" s="138" t="s">
        <v>28</v>
      </c>
      <c r="N8" s="138" t="s">
        <v>29</v>
      </c>
      <c r="O8" s="137" t="s">
        <v>30</v>
      </c>
      <c r="P8" s="112" t="s">
        <v>59</v>
      </c>
      <c r="Q8" s="113">
        <v>20008728</v>
      </c>
      <c r="R8" s="114" t="s">
        <v>60</v>
      </c>
      <c r="S8" s="118"/>
      <c r="T8" s="118" t="s">
        <v>33</v>
      </c>
      <c r="U8" s="118">
        <v>40010756</v>
      </c>
    </row>
    <row r="9" spans="1:21" hidden="1">
      <c r="A9" s="137">
        <v>58</v>
      </c>
      <c r="B9" s="138">
        <v>104425</v>
      </c>
      <c r="C9" s="138">
        <v>99002490</v>
      </c>
      <c r="D9" s="138" t="s">
        <v>21</v>
      </c>
      <c r="E9" s="139">
        <v>44148</v>
      </c>
      <c r="F9" s="139">
        <v>44152</v>
      </c>
      <c r="G9" s="138" t="s">
        <v>38</v>
      </c>
      <c r="H9" s="138" t="s">
        <v>61</v>
      </c>
      <c r="I9" s="138" t="s">
        <v>24</v>
      </c>
      <c r="J9" s="138" t="s">
        <v>25</v>
      </c>
      <c r="K9" s="140" t="s">
        <v>26</v>
      </c>
      <c r="L9" s="138" t="s">
        <v>62</v>
      </c>
      <c r="M9" s="138" t="s">
        <v>28</v>
      </c>
      <c r="N9" s="138" t="s">
        <v>29</v>
      </c>
      <c r="O9" s="137" t="s">
        <v>30</v>
      </c>
      <c r="P9" s="112" t="s">
        <v>63</v>
      </c>
      <c r="Q9" s="113">
        <v>20075787</v>
      </c>
      <c r="R9" s="114" t="s">
        <v>64</v>
      </c>
      <c r="S9" s="118"/>
      <c r="T9" s="118" t="s">
        <v>65</v>
      </c>
      <c r="U9" s="118">
        <v>40010755</v>
      </c>
    </row>
    <row r="10" spans="1:21" hidden="1">
      <c r="A10" s="137">
        <v>59</v>
      </c>
      <c r="B10" s="138">
        <v>105364</v>
      </c>
      <c r="C10" s="138">
        <v>99002672</v>
      </c>
      <c r="D10" s="138" t="s">
        <v>21</v>
      </c>
      <c r="E10" s="139">
        <v>44148</v>
      </c>
      <c r="F10" s="139">
        <v>44152</v>
      </c>
      <c r="G10" s="138" t="s">
        <v>22</v>
      </c>
      <c r="H10" s="138" t="s">
        <v>66</v>
      </c>
      <c r="I10" s="138" t="s">
        <v>24</v>
      </c>
      <c r="J10" s="138" t="s">
        <v>25</v>
      </c>
      <c r="K10" s="140" t="s">
        <v>26</v>
      </c>
      <c r="L10" s="138" t="s">
        <v>67</v>
      </c>
      <c r="M10" s="138" t="s">
        <v>28</v>
      </c>
      <c r="N10" s="138" t="s">
        <v>29</v>
      </c>
      <c r="O10" s="137" t="s">
        <v>30</v>
      </c>
      <c r="P10" s="112" t="s">
        <v>31</v>
      </c>
      <c r="Q10" s="113">
        <v>995920</v>
      </c>
      <c r="R10" s="114" t="s">
        <v>32</v>
      </c>
      <c r="S10" s="118"/>
      <c r="T10" s="118" t="s">
        <v>33</v>
      </c>
      <c r="U10" s="118">
        <v>40010756</v>
      </c>
    </row>
    <row r="11" spans="1:21" hidden="1">
      <c r="A11" s="137">
        <v>60</v>
      </c>
      <c r="B11" s="138">
        <v>104972</v>
      </c>
      <c r="C11" s="138">
        <v>99002622</v>
      </c>
      <c r="D11" s="138" t="s">
        <v>21</v>
      </c>
      <c r="E11" s="139">
        <v>44148</v>
      </c>
      <c r="F11" s="139">
        <v>44152</v>
      </c>
      <c r="G11" s="138" t="s">
        <v>22</v>
      </c>
      <c r="H11" s="138" t="s">
        <v>68</v>
      </c>
      <c r="I11" s="138" t="s">
        <v>24</v>
      </c>
      <c r="J11" s="138" t="s">
        <v>25</v>
      </c>
      <c r="K11" s="140" t="s">
        <v>26</v>
      </c>
      <c r="L11" s="138" t="s">
        <v>69</v>
      </c>
      <c r="M11" s="138" t="s">
        <v>28</v>
      </c>
      <c r="N11" s="138" t="s">
        <v>29</v>
      </c>
      <c r="O11" s="137" t="s">
        <v>30</v>
      </c>
      <c r="P11" s="112" t="s">
        <v>70</v>
      </c>
      <c r="Q11" s="113">
        <v>20033200</v>
      </c>
      <c r="R11" s="114" t="s">
        <v>71</v>
      </c>
      <c r="S11" s="118"/>
      <c r="T11" s="118" t="s">
        <v>50</v>
      </c>
      <c r="U11" s="118"/>
    </row>
    <row r="12" spans="1:21" hidden="1">
      <c r="A12" s="137">
        <v>68</v>
      </c>
      <c r="B12" s="138">
        <v>104254</v>
      </c>
      <c r="C12" s="138">
        <v>99002450</v>
      </c>
      <c r="D12" s="138" t="s">
        <v>21</v>
      </c>
      <c r="E12" s="139">
        <v>44148</v>
      </c>
      <c r="F12" s="139">
        <v>44152</v>
      </c>
      <c r="G12" s="138" t="s">
        <v>22</v>
      </c>
      <c r="H12" s="138" t="s">
        <v>72</v>
      </c>
      <c r="I12" s="138" t="s">
        <v>24</v>
      </c>
      <c r="J12" s="138" t="s">
        <v>25</v>
      </c>
      <c r="K12" s="140" t="s">
        <v>73</v>
      </c>
      <c r="L12" s="138" t="s">
        <v>74</v>
      </c>
      <c r="M12" s="138" t="s">
        <v>28</v>
      </c>
      <c r="N12" s="138" t="s">
        <v>29</v>
      </c>
      <c r="O12" s="137" t="s">
        <v>75</v>
      </c>
      <c r="P12" s="143" t="s">
        <v>48</v>
      </c>
      <c r="Q12" s="113">
        <v>952183</v>
      </c>
      <c r="R12" s="144" t="s">
        <v>49</v>
      </c>
      <c r="S12" s="118"/>
      <c r="T12" s="118" t="s">
        <v>44</v>
      </c>
      <c r="U12" s="118">
        <v>40010751</v>
      </c>
    </row>
    <row r="13" spans="1:21" hidden="1">
      <c r="A13" s="137">
        <v>75</v>
      </c>
      <c r="B13" s="138">
        <v>104749</v>
      </c>
      <c r="C13" s="138">
        <v>99002567</v>
      </c>
      <c r="D13" s="138" t="s">
        <v>21</v>
      </c>
      <c r="E13" s="139">
        <v>44148</v>
      </c>
      <c r="F13" s="139">
        <v>44152</v>
      </c>
      <c r="G13" s="138" t="s">
        <v>22</v>
      </c>
      <c r="H13" s="138" t="s">
        <v>76</v>
      </c>
      <c r="I13" s="138" t="s">
        <v>24</v>
      </c>
      <c r="J13" s="138" t="s">
        <v>25</v>
      </c>
      <c r="K13" s="140" t="s">
        <v>40</v>
      </c>
      <c r="L13" s="138" t="s">
        <v>77</v>
      </c>
      <c r="M13" s="138" t="s">
        <v>28</v>
      </c>
      <c r="N13" s="138" t="s">
        <v>29</v>
      </c>
      <c r="O13" s="137" t="s">
        <v>30</v>
      </c>
      <c r="P13" s="112" t="s">
        <v>42</v>
      </c>
      <c r="Q13" s="113">
        <v>996171</v>
      </c>
      <c r="R13" s="114" t="s">
        <v>43</v>
      </c>
      <c r="S13" s="118"/>
      <c r="T13" s="118" t="s">
        <v>44</v>
      </c>
      <c r="U13" s="118">
        <v>40010751</v>
      </c>
    </row>
    <row r="14" spans="1:21" hidden="1">
      <c r="A14" s="137">
        <v>76</v>
      </c>
      <c r="B14" s="138">
        <v>104327</v>
      </c>
      <c r="C14" s="138">
        <v>99002468</v>
      </c>
      <c r="D14" s="138" t="s">
        <v>21</v>
      </c>
      <c r="E14" s="139">
        <v>44148</v>
      </c>
      <c r="F14" s="139">
        <v>44152</v>
      </c>
      <c r="G14" s="138" t="s">
        <v>22</v>
      </c>
      <c r="H14" s="138" t="s">
        <v>78</v>
      </c>
      <c r="I14" s="138" t="s">
        <v>24</v>
      </c>
      <c r="J14" s="138" t="s">
        <v>25</v>
      </c>
      <c r="K14" s="145" t="s">
        <v>25</v>
      </c>
      <c r="L14" s="138" t="s">
        <v>79</v>
      </c>
      <c r="M14" s="138" t="s">
        <v>28</v>
      </c>
      <c r="N14" s="138" t="s">
        <v>29</v>
      </c>
      <c r="O14" s="137" t="s">
        <v>30</v>
      </c>
      <c r="P14" s="112" t="s">
        <v>80</v>
      </c>
      <c r="Q14" s="113">
        <v>20020819</v>
      </c>
      <c r="R14" s="114" t="s">
        <v>81</v>
      </c>
      <c r="S14" s="118"/>
      <c r="T14" s="118" t="s">
        <v>44</v>
      </c>
      <c r="U14" s="118">
        <v>40010751</v>
      </c>
    </row>
    <row r="15" spans="1:21" hidden="1">
      <c r="A15" s="137">
        <v>78</v>
      </c>
      <c r="B15" s="138">
        <v>105000</v>
      </c>
      <c r="C15" s="138">
        <v>99002630</v>
      </c>
      <c r="D15" s="138" t="s">
        <v>21</v>
      </c>
      <c r="E15" s="139">
        <v>44148</v>
      </c>
      <c r="F15" s="139">
        <v>44152</v>
      </c>
      <c r="G15" s="138" t="s">
        <v>22</v>
      </c>
      <c r="H15" s="138" t="s">
        <v>82</v>
      </c>
      <c r="I15" s="138" t="s">
        <v>24</v>
      </c>
      <c r="J15" s="138" t="s">
        <v>25</v>
      </c>
      <c r="K15" s="140" t="s">
        <v>26</v>
      </c>
      <c r="L15" s="138" t="s">
        <v>83</v>
      </c>
      <c r="M15" s="138" t="s">
        <v>28</v>
      </c>
      <c r="N15" s="138" t="s">
        <v>29</v>
      </c>
      <c r="O15" s="137" t="s">
        <v>30</v>
      </c>
      <c r="P15" s="112" t="s">
        <v>70</v>
      </c>
      <c r="Q15" s="113">
        <v>20033200</v>
      </c>
      <c r="R15" s="114" t="s">
        <v>71</v>
      </c>
      <c r="S15" s="118"/>
      <c r="T15" s="118" t="s">
        <v>50</v>
      </c>
      <c r="U15" s="118"/>
    </row>
    <row r="16" spans="1:21" hidden="1">
      <c r="A16" s="137">
        <v>79</v>
      </c>
      <c r="B16" s="138">
        <v>105215</v>
      </c>
      <c r="C16" s="138">
        <v>99002660</v>
      </c>
      <c r="D16" s="138" t="s">
        <v>21</v>
      </c>
      <c r="E16" s="139">
        <v>44148</v>
      </c>
      <c r="F16" s="139">
        <v>44152</v>
      </c>
      <c r="G16" s="138" t="s">
        <v>22</v>
      </c>
      <c r="H16" s="138" t="s">
        <v>84</v>
      </c>
      <c r="I16" s="138" t="s">
        <v>24</v>
      </c>
      <c r="J16" s="138" t="s">
        <v>25</v>
      </c>
      <c r="K16" s="140" t="s">
        <v>40</v>
      </c>
      <c r="L16" s="138" t="s">
        <v>85</v>
      </c>
      <c r="M16" s="138" t="s">
        <v>28</v>
      </c>
      <c r="N16" s="138" t="s">
        <v>29</v>
      </c>
      <c r="O16" s="137" t="s">
        <v>30</v>
      </c>
      <c r="P16" s="112" t="s">
        <v>42</v>
      </c>
      <c r="Q16" s="113">
        <v>996171</v>
      </c>
      <c r="R16" s="114" t="s">
        <v>43</v>
      </c>
      <c r="S16" s="118"/>
      <c r="T16" s="118" t="s">
        <v>44</v>
      </c>
      <c r="U16" s="118">
        <v>40010751</v>
      </c>
    </row>
    <row r="17" spans="1:21" hidden="1">
      <c r="A17" s="137">
        <v>83</v>
      </c>
      <c r="B17" s="138">
        <v>105115</v>
      </c>
      <c r="C17" s="138">
        <v>99002651</v>
      </c>
      <c r="D17" s="138" t="s">
        <v>21</v>
      </c>
      <c r="E17" s="139">
        <v>44148</v>
      </c>
      <c r="F17" s="139">
        <v>44152</v>
      </c>
      <c r="G17" s="138" t="s">
        <v>22</v>
      </c>
      <c r="H17" s="138" t="s">
        <v>86</v>
      </c>
      <c r="I17" s="138" t="s">
        <v>24</v>
      </c>
      <c r="J17" s="138" t="s">
        <v>25</v>
      </c>
      <c r="K17" s="140" t="s">
        <v>26</v>
      </c>
      <c r="L17" s="138" t="s">
        <v>87</v>
      </c>
      <c r="M17" s="138" t="s">
        <v>88</v>
      </c>
      <c r="N17" s="138" t="s">
        <v>89</v>
      </c>
      <c r="O17" s="137" t="s">
        <v>90</v>
      </c>
      <c r="P17" s="112" t="s">
        <v>36</v>
      </c>
      <c r="Q17" s="113">
        <v>998252</v>
      </c>
      <c r="R17" s="114" t="s">
        <v>37</v>
      </c>
      <c r="S17" s="118"/>
      <c r="T17" s="118" t="s">
        <v>33</v>
      </c>
      <c r="U17" s="118">
        <v>40010756</v>
      </c>
    </row>
    <row r="18" spans="1:21" hidden="1">
      <c r="A18" s="137">
        <v>84</v>
      </c>
      <c r="B18" s="138">
        <v>104644</v>
      </c>
      <c r="C18" s="138">
        <v>99002539</v>
      </c>
      <c r="D18" s="138" t="s">
        <v>21</v>
      </c>
      <c r="E18" s="139">
        <v>44148</v>
      </c>
      <c r="F18" s="139">
        <v>44152</v>
      </c>
      <c r="G18" s="138" t="s">
        <v>22</v>
      </c>
      <c r="H18" s="138" t="s">
        <v>91</v>
      </c>
      <c r="I18" s="138" t="s">
        <v>24</v>
      </c>
      <c r="J18" s="138" t="s">
        <v>25</v>
      </c>
      <c r="K18" s="140" t="s">
        <v>26</v>
      </c>
      <c r="L18" s="138" t="s">
        <v>92</v>
      </c>
      <c r="M18" s="138" t="s">
        <v>88</v>
      </c>
      <c r="N18" s="138" t="s">
        <v>89</v>
      </c>
      <c r="O18" s="137" t="s">
        <v>90</v>
      </c>
      <c r="P18" s="112" t="s">
        <v>31</v>
      </c>
      <c r="Q18" s="113">
        <v>995920</v>
      </c>
      <c r="R18" s="114" t="s">
        <v>32</v>
      </c>
      <c r="S18" s="118"/>
      <c r="T18" s="118" t="s">
        <v>33</v>
      </c>
      <c r="U18" s="118">
        <v>40010756</v>
      </c>
    </row>
    <row r="19" spans="1:21" hidden="1">
      <c r="A19" s="137">
        <v>85</v>
      </c>
      <c r="B19" s="138">
        <v>104440</v>
      </c>
      <c r="C19" s="138">
        <v>99002494</v>
      </c>
      <c r="D19" s="138" t="s">
        <v>21</v>
      </c>
      <c r="E19" s="139">
        <v>44148</v>
      </c>
      <c r="F19" s="139">
        <v>44152</v>
      </c>
      <c r="G19" s="138" t="s">
        <v>22</v>
      </c>
      <c r="H19" s="138" t="s">
        <v>93</v>
      </c>
      <c r="I19" s="138" t="s">
        <v>24</v>
      </c>
      <c r="J19" s="138" t="s">
        <v>25</v>
      </c>
      <c r="K19" s="140" t="s">
        <v>26</v>
      </c>
      <c r="L19" s="138" t="s">
        <v>94</v>
      </c>
      <c r="M19" s="138" t="s">
        <v>88</v>
      </c>
      <c r="N19" s="138" t="s">
        <v>89</v>
      </c>
      <c r="O19" s="137" t="s">
        <v>90</v>
      </c>
      <c r="P19" s="112" t="s">
        <v>95</v>
      </c>
      <c r="Q19" s="146">
        <v>20007718</v>
      </c>
      <c r="R19" s="114" t="s">
        <v>96</v>
      </c>
      <c r="S19" s="118"/>
      <c r="T19" s="118"/>
      <c r="U19" s="118"/>
    </row>
    <row r="20" spans="1:21" hidden="1">
      <c r="A20" s="137">
        <v>103</v>
      </c>
      <c r="B20" s="138">
        <v>105191</v>
      </c>
      <c r="C20" s="138">
        <v>99002657</v>
      </c>
      <c r="D20" s="138" t="s">
        <v>21</v>
      </c>
      <c r="E20" s="139">
        <v>44148</v>
      </c>
      <c r="F20" s="139">
        <v>44152</v>
      </c>
      <c r="G20" s="138" t="s">
        <v>22</v>
      </c>
      <c r="H20" s="138" t="s">
        <v>97</v>
      </c>
      <c r="I20" s="138" t="s">
        <v>24</v>
      </c>
      <c r="J20" s="138" t="s">
        <v>25</v>
      </c>
      <c r="K20" s="140" t="s">
        <v>26</v>
      </c>
      <c r="L20" s="138" t="s">
        <v>98</v>
      </c>
      <c r="M20" s="138" t="s">
        <v>88</v>
      </c>
      <c r="N20" s="138" t="s">
        <v>89</v>
      </c>
      <c r="O20" s="137" t="s">
        <v>99</v>
      </c>
      <c r="P20" s="112" t="s">
        <v>31</v>
      </c>
      <c r="Q20" s="113">
        <v>995920</v>
      </c>
      <c r="R20" s="114" t="s">
        <v>32</v>
      </c>
      <c r="S20" s="118"/>
      <c r="T20" s="118" t="s">
        <v>33</v>
      </c>
      <c r="U20" s="118">
        <v>40010756</v>
      </c>
    </row>
    <row r="21" spans="1:21" ht="60" hidden="1">
      <c r="A21" s="137">
        <v>104</v>
      </c>
      <c r="B21" s="138">
        <v>104765</v>
      </c>
      <c r="C21" s="138">
        <v>99002571</v>
      </c>
      <c r="D21" s="138" t="s">
        <v>21</v>
      </c>
      <c r="E21" s="139">
        <v>44148</v>
      </c>
      <c r="F21" s="139">
        <v>44152</v>
      </c>
      <c r="G21" s="138" t="s">
        <v>38</v>
      </c>
      <c r="H21" s="138" t="s">
        <v>100</v>
      </c>
      <c r="I21" s="138" t="s">
        <v>24</v>
      </c>
      <c r="J21" s="138" t="s">
        <v>25</v>
      </c>
      <c r="K21" s="145" t="s">
        <v>25</v>
      </c>
      <c r="L21" s="138" t="s">
        <v>101</v>
      </c>
      <c r="M21" s="138" t="s">
        <v>88</v>
      </c>
      <c r="N21" s="138" t="s">
        <v>102</v>
      </c>
      <c r="O21" s="137" t="s">
        <v>103</v>
      </c>
      <c r="P21" s="147" t="s">
        <v>104</v>
      </c>
      <c r="Q21" s="115">
        <v>953133</v>
      </c>
      <c r="R21" s="116" t="s">
        <v>105</v>
      </c>
      <c r="S21" s="119"/>
      <c r="T21" s="119"/>
      <c r="U21" s="118"/>
    </row>
    <row r="22" spans="1:21">
      <c r="A22" s="137">
        <v>108</v>
      </c>
      <c r="B22" s="138">
        <v>104730</v>
      </c>
      <c r="C22" s="138">
        <v>99002561</v>
      </c>
      <c r="D22" s="138" t="s">
        <v>21</v>
      </c>
      <c r="E22" s="139">
        <v>44148</v>
      </c>
      <c r="F22" s="139">
        <v>44152</v>
      </c>
      <c r="G22" s="138" t="s">
        <v>38</v>
      </c>
      <c r="H22" s="138" t="s">
        <v>106</v>
      </c>
      <c r="I22" s="138" t="s">
        <v>24</v>
      </c>
      <c r="J22" s="138" t="s">
        <v>25</v>
      </c>
      <c r="K22" s="148" t="s">
        <v>25</v>
      </c>
      <c r="L22" s="138" t="s">
        <v>107</v>
      </c>
      <c r="M22" s="138" t="s">
        <v>88</v>
      </c>
      <c r="N22" s="138" t="s">
        <v>89</v>
      </c>
      <c r="O22" s="137" t="s">
        <v>90</v>
      </c>
      <c r="P22" s="117" t="s">
        <v>108</v>
      </c>
      <c r="Q22" s="115">
        <v>20126697</v>
      </c>
      <c r="R22" s="116" t="s">
        <v>109</v>
      </c>
      <c r="S22" s="119"/>
      <c r="T22" s="119" t="s">
        <v>50</v>
      </c>
      <c r="U22" s="118"/>
    </row>
    <row r="23" spans="1:21" hidden="1">
      <c r="A23" s="137">
        <v>110</v>
      </c>
      <c r="B23" s="138">
        <v>105032</v>
      </c>
      <c r="C23" s="138">
        <v>99002641</v>
      </c>
      <c r="D23" s="138" t="s">
        <v>21</v>
      </c>
      <c r="E23" s="139">
        <v>44148</v>
      </c>
      <c r="F23" s="139">
        <v>44152</v>
      </c>
      <c r="G23" s="138" t="s">
        <v>38</v>
      </c>
      <c r="H23" s="138" t="s">
        <v>110</v>
      </c>
      <c r="I23" s="138" t="s">
        <v>24</v>
      </c>
      <c r="J23" s="138" t="s">
        <v>25</v>
      </c>
      <c r="K23" s="140" t="s">
        <v>40</v>
      </c>
      <c r="L23" s="138" t="s">
        <v>111</v>
      </c>
      <c r="M23" s="138" t="s">
        <v>88</v>
      </c>
      <c r="N23" s="138" t="s">
        <v>89</v>
      </c>
      <c r="O23" s="137" t="s">
        <v>90</v>
      </c>
      <c r="P23" s="117" t="s">
        <v>42</v>
      </c>
      <c r="Q23" s="115">
        <v>996171</v>
      </c>
      <c r="R23" s="116" t="s">
        <v>43</v>
      </c>
      <c r="S23" s="119"/>
      <c r="T23" s="118" t="s">
        <v>44</v>
      </c>
      <c r="U23" s="118">
        <v>40010751</v>
      </c>
    </row>
    <row r="24" spans="1:21" hidden="1">
      <c r="A24" s="137">
        <v>114</v>
      </c>
      <c r="B24" s="138">
        <v>104763</v>
      </c>
      <c r="C24" s="138">
        <v>99002570</v>
      </c>
      <c r="D24" s="138" t="s">
        <v>21</v>
      </c>
      <c r="E24" s="139">
        <v>44148</v>
      </c>
      <c r="F24" s="139">
        <v>44152</v>
      </c>
      <c r="G24" s="138" t="s">
        <v>22</v>
      </c>
      <c r="H24" s="138" t="s">
        <v>112</v>
      </c>
      <c r="I24" s="138" t="s">
        <v>24</v>
      </c>
      <c r="J24" s="138" t="s">
        <v>25</v>
      </c>
      <c r="K24" s="140" t="s">
        <v>26</v>
      </c>
      <c r="L24" s="138" t="s">
        <v>113</v>
      </c>
      <c r="M24" s="138" t="s">
        <v>88</v>
      </c>
      <c r="N24" s="138" t="s">
        <v>89</v>
      </c>
      <c r="O24" s="137" t="s">
        <v>90</v>
      </c>
      <c r="P24" s="112" t="s">
        <v>70</v>
      </c>
      <c r="Q24" s="113">
        <v>20033200</v>
      </c>
      <c r="R24" s="114" t="s">
        <v>71</v>
      </c>
      <c r="S24" s="118"/>
      <c r="T24" s="118" t="s">
        <v>50</v>
      </c>
      <c r="U24" s="118"/>
    </row>
    <row r="25" spans="1:21" hidden="1">
      <c r="A25" s="137">
        <v>120</v>
      </c>
      <c r="B25" s="138">
        <v>105427</v>
      </c>
      <c r="C25" s="138">
        <v>99002680</v>
      </c>
      <c r="D25" s="138" t="s">
        <v>21</v>
      </c>
      <c r="E25" s="139">
        <v>44148</v>
      </c>
      <c r="F25" s="139">
        <v>44152</v>
      </c>
      <c r="G25" s="138" t="s">
        <v>38</v>
      </c>
      <c r="H25" s="138" t="s">
        <v>114</v>
      </c>
      <c r="I25" s="138" t="s">
        <v>24</v>
      </c>
      <c r="J25" s="138" t="s">
        <v>25</v>
      </c>
      <c r="K25" s="140" t="s">
        <v>26</v>
      </c>
      <c r="L25" s="138" t="s">
        <v>115</v>
      </c>
      <c r="M25" s="138" t="s">
        <v>88</v>
      </c>
      <c r="N25" s="138" t="s">
        <v>89</v>
      </c>
      <c r="O25" s="137" t="s">
        <v>90</v>
      </c>
      <c r="P25" s="117" t="s">
        <v>95</v>
      </c>
      <c r="Q25" s="149">
        <v>20007718</v>
      </c>
      <c r="R25" s="116" t="s">
        <v>96</v>
      </c>
      <c r="S25" s="119"/>
      <c r="T25" s="119"/>
      <c r="U25" s="118"/>
    </row>
    <row r="26" spans="1:21" hidden="1">
      <c r="A26" s="137">
        <v>144</v>
      </c>
      <c r="B26" s="138">
        <v>104975</v>
      </c>
      <c r="C26" s="138">
        <v>99002623</v>
      </c>
      <c r="D26" s="138" t="s">
        <v>21</v>
      </c>
      <c r="E26" s="139">
        <v>44148</v>
      </c>
      <c r="F26" s="139">
        <v>44152</v>
      </c>
      <c r="G26" s="138" t="s">
        <v>38</v>
      </c>
      <c r="H26" s="138" t="s">
        <v>116</v>
      </c>
      <c r="I26" s="138" t="s">
        <v>24</v>
      </c>
      <c r="J26" s="138" t="s">
        <v>25</v>
      </c>
      <c r="K26" s="140" t="s">
        <v>26</v>
      </c>
      <c r="L26" t="s">
        <v>117</v>
      </c>
      <c r="M26" s="138" t="s">
        <v>88</v>
      </c>
      <c r="N26" s="138" t="s">
        <v>89</v>
      </c>
      <c r="O26" s="137" t="s">
        <v>90</v>
      </c>
      <c r="P26" s="1" t="s">
        <v>63</v>
      </c>
      <c r="Q26" s="113">
        <v>20075787</v>
      </c>
      <c r="R26" s="114" t="s">
        <v>64</v>
      </c>
      <c r="S26" s="118"/>
      <c r="T26" s="118" t="s">
        <v>65</v>
      </c>
      <c r="U26" s="118">
        <v>40010755</v>
      </c>
    </row>
    <row r="27" spans="1:21">
      <c r="A27" s="137">
        <v>146</v>
      </c>
      <c r="B27" s="138">
        <v>104799</v>
      </c>
      <c r="C27" s="138">
        <v>99002580</v>
      </c>
      <c r="D27" s="138" t="s">
        <v>21</v>
      </c>
      <c r="E27" s="139">
        <v>44148</v>
      </c>
      <c r="F27" s="139">
        <v>44152</v>
      </c>
      <c r="G27" s="138" t="s">
        <v>38</v>
      </c>
      <c r="H27" s="138" t="s">
        <v>118</v>
      </c>
      <c r="I27" s="138" t="s">
        <v>24</v>
      </c>
      <c r="J27" s="138" t="s">
        <v>25</v>
      </c>
      <c r="K27" s="145" t="s">
        <v>119</v>
      </c>
      <c r="L27" s="138" t="s">
        <v>120</v>
      </c>
      <c r="M27" s="138" t="s">
        <v>88</v>
      </c>
      <c r="N27" s="138" t="s">
        <v>89</v>
      </c>
      <c r="O27" s="137" t="s">
        <v>90</v>
      </c>
      <c r="P27" s="143" t="s">
        <v>108</v>
      </c>
      <c r="Q27" s="113">
        <v>20126697</v>
      </c>
      <c r="R27" s="114" t="s">
        <v>109</v>
      </c>
      <c r="S27" s="119"/>
      <c r="T27" s="119"/>
      <c r="U27" s="118"/>
    </row>
    <row r="28" spans="1:21" hidden="1">
      <c r="A28" s="137">
        <v>149</v>
      </c>
      <c r="B28" s="138">
        <v>104404</v>
      </c>
      <c r="C28" s="138">
        <v>99002485</v>
      </c>
      <c r="D28" s="138" t="s">
        <v>21</v>
      </c>
      <c r="E28" s="139">
        <v>44148</v>
      </c>
      <c r="F28" s="139">
        <v>44152</v>
      </c>
      <c r="G28" s="138" t="s">
        <v>38</v>
      </c>
      <c r="H28" s="138" t="s">
        <v>121</v>
      </c>
      <c r="I28" s="138" t="s">
        <v>24</v>
      </c>
      <c r="J28" s="138" t="s">
        <v>25</v>
      </c>
      <c r="K28" s="140" t="s">
        <v>26</v>
      </c>
      <c r="L28" s="138" t="s">
        <v>122</v>
      </c>
      <c r="M28" s="138" t="s">
        <v>88</v>
      </c>
      <c r="N28" s="138" t="s">
        <v>123</v>
      </c>
      <c r="O28" s="137" t="s">
        <v>124</v>
      </c>
      <c r="P28" s="1" t="s">
        <v>59</v>
      </c>
      <c r="Q28" s="113">
        <v>20008728</v>
      </c>
      <c r="R28" s="114" t="s">
        <v>60</v>
      </c>
      <c r="S28" s="118"/>
      <c r="T28" s="118" t="s">
        <v>33</v>
      </c>
      <c r="U28" s="118">
        <v>40010756</v>
      </c>
    </row>
    <row r="29" spans="1:21" hidden="1">
      <c r="A29" s="137">
        <v>150</v>
      </c>
      <c r="B29" s="138">
        <v>104545</v>
      </c>
      <c r="C29" s="138">
        <v>99002516</v>
      </c>
      <c r="D29" s="138" t="s">
        <v>21</v>
      </c>
      <c r="E29" s="139">
        <v>44148</v>
      </c>
      <c r="F29" s="139">
        <v>44152</v>
      </c>
      <c r="G29" s="138" t="s">
        <v>38</v>
      </c>
      <c r="H29" s="138" t="s">
        <v>125</v>
      </c>
      <c r="I29" s="138" t="s">
        <v>24</v>
      </c>
      <c r="J29" s="138" t="s">
        <v>25</v>
      </c>
      <c r="K29" s="140" t="s">
        <v>26</v>
      </c>
      <c r="L29" s="138" t="s">
        <v>126</v>
      </c>
      <c r="M29" s="138" t="s">
        <v>88</v>
      </c>
      <c r="N29" s="138" t="s">
        <v>89</v>
      </c>
      <c r="O29" s="137" t="s">
        <v>90</v>
      </c>
      <c r="P29" s="1" t="s">
        <v>63</v>
      </c>
      <c r="Q29" s="113">
        <v>20075787</v>
      </c>
      <c r="R29" s="114" t="s">
        <v>64</v>
      </c>
      <c r="S29" s="118"/>
      <c r="T29" s="118" t="s">
        <v>65</v>
      </c>
      <c r="U29" s="118">
        <v>40010755</v>
      </c>
    </row>
    <row r="30" spans="1:21" hidden="1">
      <c r="A30" s="137">
        <v>156</v>
      </c>
      <c r="B30" s="138">
        <v>104656</v>
      </c>
      <c r="C30" s="138">
        <v>99002543</v>
      </c>
      <c r="D30" s="138" t="s">
        <v>21</v>
      </c>
      <c r="E30" s="139" t="s">
        <v>127</v>
      </c>
      <c r="F30" s="139">
        <v>44152</v>
      </c>
      <c r="G30" s="138" t="s">
        <v>38</v>
      </c>
      <c r="H30" s="138" t="s">
        <v>128</v>
      </c>
      <c r="I30" s="138" t="s">
        <v>24</v>
      </c>
      <c r="J30" s="138" t="s">
        <v>25</v>
      </c>
      <c r="K30" s="145" t="s">
        <v>129</v>
      </c>
      <c r="L30" s="138" t="s">
        <v>130</v>
      </c>
      <c r="M30" s="138" t="s">
        <v>88</v>
      </c>
      <c r="N30" s="138" t="s">
        <v>89</v>
      </c>
      <c r="O30" s="137" t="s">
        <v>90</v>
      </c>
      <c r="P30" s="1" t="s">
        <v>80</v>
      </c>
      <c r="Q30" s="113">
        <v>20020819</v>
      </c>
      <c r="R30" s="114" t="s">
        <v>81</v>
      </c>
      <c r="S30" s="118"/>
      <c r="T30" s="118"/>
      <c r="U30" s="118"/>
    </row>
    <row r="31" spans="1:21">
      <c r="A31" s="137">
        <v>171</v>
      </c>
      <c r="B31" s="138">
        <v>104706</v>
      </c>
      <c r="C31" s="138">
        <v>99002558</v>
      </c>
      <c r="D31" s="138" t="s">
        <v>21</v>
      </c>
      <c r="E31" s="139" t="s">
        <v>127</v>
      </c>
      <c r="F31" s="139">
        <v>44152</v>
      </c>
      <c r="G31" s="138" t="s">
        <v>38</v>
      </c>
      <c r="H31" s="138" t="s">
        <v>131</v>
      </c>
      <c r="I31" s="138" t="s">
        <v>24</v>
      </c>
      <c r="J31" s="138" t="s">
        <v>25</v>
      </c>
      <c r="K31" s="145" t="s">
        <v>129</v>
      </c>
      <c r="L31" s="138" t="s">
        <v>132</v>
      </c>
      <c r="M31" s="138" t="s">
        <v>88</v>
      </c>
      <c r="N31" s="138" t="s">
        <v>89</v>
      </c>
      <c r="O31" s="137" t="s">
        <v>90</v>
      </c>
      <c r="P31" s="1" t="s">
        <v>108</v>
      </c>
      <c r="Q31" s="113">
        <v>20126697</v>
      </c>
      <c r="R31" s="114" t="s">
        <v>109</v>
      </c>
      <c r="S31" s="118"/>
      <c r="T31" s="118"/>
      <c r="U31" s="118"/>
    </row>
    <row r="32" spans="1:21" hidden="1">
      <c r="A32" s="137">
        <v>174</v>
      </c>
      <c r="B32" s="138">
        <v>104555</v>
      </c>
      <c r="C32" s="138">
        <v>99002519</v>
      </c>
      <c r="D32" s="138" t="s">
        <v>21</v>
      </c>
      <c r="E32" s="139">
        <v>44148</v>
      </c>
      <c r="F32" s="139">
        <v>44152</v>
      </c>
      <c r="G32" s="138" t="s">
        <v>38</v>
      </c>
      <c r="H32" s="138" t="s">
        <v>133</v>
      </c>
      <c r="I32" s="138" t="s">
        <v>24</v>
      </c>
      <c r="J32" s="138" t="s">
        <v>25</v>
      </c>
      <c r="K32" s="140" t="s">
        <v>26</v>
      </c>
      <c r="L32" s="138" t="s">
        <v>134</v>
      </c>
      <c r="M32" s="138" t="s">
        <v>88</v>
      </c>
      <c r="N32" s="138" t="s">
        <v>89</v>
      </c>
      <c r="O32" s="137" t="s">
        <v>90</v>
      </c>
      <c r="P32" s="1" t="s">
        <v>55</v>
      </c>
      <c r="Q32" s="113">
        <v>20035779</v>
      </c>
      <c r="R32" s="114" t="s">
        <v>56</v>
      </c>
      <c r="S32" s="118"/>
      <c r="T32" s="118" t="s">
        <v>50</v>
      </c>
      <c r="U32" s="118"/>
    </row>
    <row r="33" spans="1:21" hidden="1">
      <c r="A33" s="137">
        <v>175</v>
      </c>
      <c r="B33" s="138">
        <v>104971</v>
      </c>
      <c r="C33" s="138">
        <v>99002621</v>
      </c>
      <c r="D33" s="138" t="s">
        <v>21</v>
      </c>
      <c r="E33" s="139">
        <v>44148</v>
      </c>
      <c r="F33" s="139">
        <v>44152</v>
      </c>
      <c r="G33" s="138" t="s">
        <v>38</v>
      </c>
      <c r="H33" s="138" t="s">
        <v>135</v>
      </c>
      <c r="I33" s="138" t="s">
        <v>24</v>
      </c>
      <c r="J33" s="138" t="s">
        <v>25</v>
      </c>
      <c r="K33" s="140" t="s">
        <v>136</v>
      </c>
      <c r="L33" s="138" t="s">
        <v>137</v>
      </c>
      <c r="M33" s="138" t="s">
        <v>88</v>
      </c>
      <c r="N33" s="138" t="s">
        <v>102</v>
      </c>
      <c r="O33" s="137" t="s">
        <v>103</v>
      </c>
      <c r="P33" s="143" t="s">
        <v>138</v>
      </c>
      <c r="Q33" s="115">
        <v>20157065</v>
      </c>
      <c r="R33" s="116" t="s">
        <v>139</v>
      </c>
      <c r="S33" s="119"/>
      <c r="T33" s="119"/>
      <c r="U33" s="118"/>
    </row>
    <row r="34" spans="1:21" hidden="1">
      <c r="A34" s="137">
        <v>178</v>
      </c>
      <c r="B34" s="138">
        <v>104980</v>
      </c>
      <c r="C34" s="138">
        <v>99002625</v>
      </c>
      <c r="D34" s="138" t="s">
        <v>21</v>
      </c>
      <c r="E34" s="139">
        <v>44148</v>
      </c>
      <c r="F34" s="139">
        <v>44152</v>
      </c>
      <c r="G34" s="138" t="s">
        <v>38</v>
      </c>
      <c r="H34" s="138" t="s">
        <v>140</v>
      </c>
      <c r="I34" s="138" t="s">
        <v>24</v>
      </c>
      <c r="J34" s="138" t="s">
        <v>25</v>
      </c>
      <c r="K34" s="140" t="s">
        <v>26</v>
      </c>
      <c r="L34" s="138" t="s">
        <v>141</v>
      </c>
      <c r="M34" s="138" t="s">
        <v>88</v>
      </c>
      <c r="N34" s="138" t="s">
        <v>89</v>
      </c>
      <c r="O34" s="137" t="s">
        <v>90</v>
      </c>
      <c r="P34" s="143" t="s">
        <v>59</v>
      </c>
      <c r="Q34" s="115">
        <v>20008728</v>
      </c>
      <c r="R34" s="116" t="s">
        <v>60</v>
      </c>
      <c r="S34" s="119"/>
      <c r="T34" s="119" t="s">
        <v>33</v>
      </c>
      <c r="U34" s="118">
        <v>40010756</v>
      </c>
    </row>
    <row r="35" spans="1:21" hidden="1">
      <c r="A35" s="137">
        <v>182</v>
      </c>
      <c r="B35" s="138">
        <v>105214</v>
      </c>
      <c r="C35" s="138">
        <v>99002659</v>
      </c>
      <c r="D35" s="138" t="s">
        <v>21</v>
      </c>
      <c r="E35" s="139">
        <v>44148</v>
      </c>
      <c r="F35" s="139">
        <v>44152</v>
      </c>
      <c r="G35" s="138" t="s">
        <v>38</v>
      </c>
      <c r="H35" s="138" t="s">
        <v>142</v>
      </c>
      <c r="I35" s="138" t="s">
        <v>24</v>
      </c>
      <c r="J35" s="138" t="s">
        <v>25</v>
      </c>
      <c r="K35" s="140" t="s">
        <v>26</v>
      </c>
      <c r="L35" s="138" t="s">
        <v>143</v>
      </c>
      <c r="M35" s="138" t="s">
        <v>88</v>
      </c>
      <c r="N35" s="138" t="s">
        <v>89</v>
      </c>
      <c r="O35" s="137" t="s">
        <v>144</v>
      </c>
      <c r="P35" s="143" t="s">
        <v>145</v>
      </c>
      <c r="Q35" s="115">
        <v>998252</v>
      </c>
      <c r="R35" s="116" t="s">
        <v>146</v>
      </c>
      <c r="S35" s="119"/>
      <c r="T35" s="119" t="s">
        <v>50</v>
      </c>
      <c r="U35" s="118"/>
    </row>
    <row r="36" spans="1:21" hidden="1">
      <c r="A36" s="137">
        <v>188</v>
      </c>
      <c r="B36" s="138">
        <v>104944</v>
      </c>
      <c r="C36" s="138">
        <v>99002610</v>
      </c>
      <c r="D36" s="138" t="s">
        <v>21</v>
      </c>
      <c r="E36" s="139">
        <v>44148</v>
      </c>
      <c r="F36" s="139">
        <v>44152</v>
      </c>
      <c r="G36" s="138" t="s">
        <v>38</v>
      </c>
      <c r="H36" s="138" t="s">
        <v>147</v>
      </c>
      <c r="I36" s="138" t="s">
        <v>24</v>
      </c>
      <c r="J36" s="138" t="s">
        <v>25</v>
      </c>
      <c r="K36" s="140" t="s">
        <v>26</v>
      </c>
      <c r="L36" s="138" t="s">
        <v>148</v>
      </c>
      <c r="M36" s="138" t="s">
        <v>88</v>
      </c>
      <c r="N36" s="138" t="s">
        <v>89</v>
      </c>
      <c r="O36" s="137" t="s">
        <v>90</v>
      </c>
      <c r="P36" s="143" t="s">
        <v>138</v>
      </c>
      <c r="Q36" s="115"/>
      <c r="R36" s="116" t="s">
        <v>139</v>
      </c>
      <c r="S36" s="119"/>
      <c r="T36" s="119" t="s">
        <v>50</v>
      </c>
      <c r="U36" s="118"/>
    </row>
    <row r="37" spans="1:21" hidden="1">
      <c r="A37" s="137">
        <v>192</v>
      </c>
      <c r="B37" s="138">
        <v>104997</v>
      </c>
      <c r="C37" s="138">
        <v>99002628</v>
      </c>
      <c r="D37" s="138" t="s">
        <v>21</v>
      </c>
      <c r="E37" s="139">
        <v>44148</v>
      </c>
      <c r="F37" s="139">
        <v>44152</v>
      </c>
      <c r="G37" s="138" t="s">
        <v>22</v>
      </c>
      <c r="H37" s="138" t="s">
        <v>149</v>
      </c>
      <c r="I37" s="138" t="s">
        <v>24</v>
      </c>
      <c r="J37" s="138" t="s">
        <v>25</v>
      </c>
      <c r="K37" s="145" t="s">
        <v>25</v>
      </c>
      <c r="L37" s="138" t="s">
        <v>150</v>
      </c>
      <c r="M37" s="138" t="s">
        <v>28</v>
      </c>
      <c r="N37" s="138" t="s">
        <v>29</v>
      </c>
      <c r="O37" s="137" t="s">
        <v>30</v>
      </c>
      <c r="P37" s="143" t="s">
        <v>104</v>
      </c>
      <c r="Q37" s="115">
        <v>953133</v>
      </c>
      <c r="R37" s="116" t="s">
        <v>105</v>
      </c>
      <c r="S37" s="119"/>
      <c r="T37" s="119"/>
      <c r="U37" s="118"/>
    </row>
    <row r="38" spans="1:21" hidden="1">
      <c r="A38" s="137">
        <v>197</v>
      </c>
      <c r="B38" s="138">
        <v>104951</v>
      </c>
      <c r="C38" s="138">
        <v>99002613</v>
      </c>
      <c r="D38" s="138" t="s">
        <v>21</v>
      </c>
      <c r="E38" s="139">
        <v>44148</v>
      </c>
      <c r="F38" s="139">
        <v>44152</v>
      </c>
      <c r="G38" s="138" t="s">
        <v>38</v>
      </c>
      <c r="H38" s="138" t="s">
        <v>151</v>
      </c>
      <c r="I38" s="138" t="s">
        <v>24</v>
      </c>
      <c r="J38" s="138" t="s">
        <v>25</v>
      </c>
      <c r="K38" s="140" t="s">
        <v>26</v>
      </c>
      <c r="L38" s="138" t="s">
        <v>152</v>
      </c>
      <c r="M38" s="138" t="s">
        <v>88</v>
      </c>
      <c r="N38" s="138" t="s">
        <v>89</v>
      </c>
      <c r="O38" s="137" t="s">
        <v>90</v>
      </c>
      <c r="P38" s="1" t="s">
        <v>36</v>
      </c>
      <c r="Q38" s="113">
        <v>998252</v>
      </c>
      <c r="R38" s="114" t="s">
        <v>37</v>
      </c>
      <c r="S38" s="118"/>
      <c r="T38" s="118" t="s">
        <v>33</v>
      </c>
      <c r="U38" s="118">
        <v>40010756</v>
      </c>
    </row>
    <row r="39" spans="1:21" hidden="1">
      <c r="A39" s="137">
        <v>201</v>
      </c>
      <c r="B39" s="138">
        <v>105015</v>
      </c>
      <c r="C39" s="138">
        <v>99002639</v>
      </c>
      <c r="D39" s="138" t="s">
        <v>21</v>
      </c>
      <c r="E39" s="139">
        <v>44148</v>
      </c>
      <c r="F39" s="139">
        <v>44152</v>
      </c>
      <c r="G39" s="138" t="s">
        <v>38</v>
      </c>
      <c r="H39" s="138" t="s">
        <v>153</v>
      </c>
      <c r="I39" s="138" t="s">
        <v>24</v>
      </c>
      <c r="J39" s="138" t="s">
        <v>25</v>
      </c>
      <c r="K39" s="140" t="s">
        <v>26</v>
      </c>
      <c r="L39" s="138" t="s">
        <v>154</v>
      </c>
      <c r="M39" s="138" t="s">
        <v>88</v>
      </c>
      <c r="N39" s="138" t="s">
        <v>89</v>
      </c>
      <c r="O39" s="137" t="s">
        <v>90</v>
      </c>
      <c r="P39" s="143" t="s">
        <v>55</v>
      </c>
      <c r="Q39" s="115">
        <v>20035779</v>
      </c>
      <c r="R39" s="116" t="s">
        <v>56</v>
      </c>
      <c r="S39" s="119"/>
      <c r="T39" s="119" t="s">
        <v>50</v>
      </c>
      <c r="U39" s="118"/>
    </row>
    <row r="40" spans="1:21" hidden="1">
      <c r="A40" s="137">
        <v>204</v>
      </c>
      <c r="B40" s="138">
        <v>104880</v>
      </c>
      <c r="C40" s="138">
        <v>99002593</v>
      </c>
      <c r="D40" s="138" t="s">
        <v>21</v>
      </c>
      <c r="E40" s="139">
        <v>44148</v>
      </c>
      <c r="F40" s="139">
        <v>44152</v>
      </c>
      <c r="G40" s="138" t="s">
        <v>38</v>
      </c>
      <c r="H40" s="138" t="s">
        <v>155</v>
      </c>
      <c r="I40" s="138" t="s">
        <v>24</v>
      </c>
      <c r="J40" s="138" t="s">
        <v>25</v>
      </c>
      <c r="K40" s="140" t="s">
        <v>26</v>
      </c>
      <c r="L40" s="138" t="s">
        <v>156</v>
      </c>
      <c r="M40" s="138" t="s">
        <v>88</v>
      </c>
      <c r="N40" s="138" t="s">
        <v>89</v>
      </c>
      <c r="O40" s="137" t="s">
        <v>90</v>
      </c>
      <c r="P40" s="1" t="s">
        <v>70</v>
      </c>
      <c r="Q40" s="113">
        <v>20033200</v>
      </c>
      <c r="R40" s="114" t="s">
        <v>71</v>
      </c>
      <c r="S40" s="118"/>
      <c r="T40" s="118"/>
      <c r="U40" s="118"/>
    </row>
    <row r="41" spans="1:21" hidden="1">
      <c r="A41" s="137">
        <v>226</v>
      </c>
      <c r="B41" s="138">
        <v>105072</v>
      </c>
      <c r="C41" s="138">
        <v>99002646</v>
      </c>
      <c r="D41" s="138" t="s">
        <v>21</v>
      </c>
      <c r="E41" s="139">
        <v>44148</v>
      </c>
      <c r="F41" s="139">
        <v>44152</v>
      </c>
      <c r="G41" s="138" t="s">
        <v>22</v>
      </c>
      <c r="H41" s="138" t="s">
        <v>157</v>
      </c>
      <c r="I41" s="138" t="s">
        <v>24</v>
      </c>
      <c r="J41" s="138" t="s">
        <v>25</v>
      </c>
      <c r="K41" s="140" t="s">
        <v>26</v>
      </c>
      <c r="L41" s="138" t="s">
        <v>158</v>
      </c>
      <c r="M41" s="138" t="s">
        <v>28</v>
      </c>
      <c r="N41" s="138" t="s">
        <v>29</v>
      </c>
      <c r="O41" s="137" t="s">
        <v>30</v>
      </c>
      <c r="P41" s="112" t="s">
        <v>59</v>
      </c>
      <c r="Q41" s="113">
        <v>20008728</v>
      </c>
      <c r="R41" s="114" t="s">
        <v>60</v>
      </c>
      <c r="S41" s="118"/>
      <c r="T41" s="118" t="s">
        <v>33</v>
      </c>
      <c r="U41" s="118">
        <v>40010756</v>
      </c>
    </row>
    <row r="42" spans="1:21" hidden="1">
      <c r="A42" s="137">
        <v>230</v>
      </c>
      <c r="B42" s="138">
        <v>104372</v>
      </c>
      <c r="C42" s="138">
        <v>99002478</v>
      </c>
      <c r="D42" s="138" t="s">
        <v>21</v>
      </c>
      <c r="E42" s="139">
        <v>44148</v>
      </c>
      <c r="F42" s="139">
        <v>44152</v>
      </c>
      <c r="G42" s="138" t="s">
        <v>22</v>
      </c>
      <c r="H42" s="138" t="s">
        <v>159</v>
      </c>
      <c r="I42" s="138" t="s">
        <v>24</v>
      </c>
      <c r="J42" s="138" t="s">
        <v>25</v>
      </c>
      <c r="K42" s="145" t="s">
        <v>25</v>
      </c>
      <c r="L42" s="138" t="s">
        <v>160</v>
      </c>
      <c r="M42" s="138" t="s">
        <v>28</v>
      </c>
      <c r="N42" s="138" t="s">
        <v>29</v>
      </c>
      <c r="O42" s="137" t="s">
        <v>30</v>
      </c>
      <c r="P42" s="112" t="s">
        <v>80</v>
      </c>
      <c r="Q42" s="113">
        <v>20020819</v>
      </c>
      <c r="R42" s="114" t="s">
        <v>81</v>
      </c>
      <c r="S42" s="118"/>
      <c r="T42" s="118" t="s">
        <v>44</v>
      </c>
      <c r="U42" s="118">
        <v>40010751</v>
      </c>
    </row>
    <row r="43" spans="1:21" hidden="1">
      <c r="A43" s="137">
        <v>246</v>
      </c>
      <c r="B43" s="138">
        <v>104739</v>
      </c>
      <c r="C43" s="138">
        <v>99002565</v>
      </c>
      <c r="D43" s="138" t="s">
        <v>21</v>
      </c>
      <c r="E43" s="139">
        <v>44148</v>
      </c>
      <c r="F43" s="139">
        <v>44152</v>
      </c>
      <c r="G43" s="138" t="s">
        <v>38</v>
      </c>
      <c r="H43" s="138" t="s">
        <v>161</v>
      </c>
      <c r="I43" s="138" t="s">
        <v>24</v>
      </c>
      <c r="J43" s="138" t="s">
        <v>25</v>
      </c>
      <c r="K43" s="140" t="s">
        <v>26</v>
      </c>
      <c r="L43" s="138" t="s">
        <v>162</v>
      </c>
      <c r="M43" s="138" t="s">
        <v>28</v>
      </c>
      <c r="N43" s="138" t="s">
        <v>29</v>
      </c>
      <c r="O43" s="137" t="s">
        <v>30</v>
      </c>
      <c r="P43" s="112" t="s">
        <v>95</v>
      </c>
      <c r="Q43" s="146">
        <v>20007718</v>
      </c>
      <c r="R43" s="114" t="s">
        <v>96</v>
      </c>
      <c r="S43" s="118"/>
      <c r="T43" s="118"/>
      <c r="U43" s="118"/>
    </row>
    <row r="44" spans="1:21" hidden="1">
      <c r="A44" s="137">
        <v>251</v>
      </c>
      <c r="B44" s="138">
        <v>105099</v>
      </c>
      <c r="C44" s="138">
        <v>99002712</v>
      </c>
      <c r="D44" s="138" t="s">
        <v>163</v>
      </c>
      <c r="E44" s="139">
        <v>44148</v>
      </c>
      <c r="F44" s="139">
        <v>44158</v>
      </c>
      <c r="G44" s="138" t="s">
        <v>38</v>
      </c>
      <c r="H44" s="138" t="s">
        <v>164</v>
      </c>
      <c r="I44" s="138" t="s">
        <v>24</v>
      </c>
      <c r="J44" s="138" t="s">
        <v>165</v>
      </c>
      <c r="K44" s="140" t="s">
        <v>136</v>
      </c>
      <c r="L44" s="138" t="s">
        <v>166</v>
      </c>
      <c r="M44" s="138" t="s">
        <v>167</v>
      </c>
      <c r="N44" s="138" t="s">
        <v>168</v>
      </c>
      <c r="O44" s="137" t="s">
        <v>168</v>
      </c>
      <c r="P44" s="112" t="s">
        <v>138</v>
      </c>
      <c r="Q44" s="113">
        <v>20157065</v>
      </c>
      <c r="R44" s="114" t="s">
        <v>139</v>
      </c>
      <c r="S44" s="118"/>
      <c r="T44" s="118" t="s">
        <v>169</v>
      </c>
      <c r="U44" s="118">
        <v>20019130</v>
      </c>
    </row>
    <row r="45" spans="1:21" hidden="1">
      <c r="A45" s="137">
        <v>253</v>
      </c>
      <c r="B45" s="138">
        <v>104787</v>
      </c>
      <c r="C45" s="138">
        <v>99002714</v>
      </c>
      <c r="D45" s="138" t="s">
        <v>163</v>
      </c>
      <c r="E45" s="139">
        <v>44148</v>
      </c>
      <c r="F45" s="139">
        <v>44158</v>
      </c>
      <c r="G45" s="138" t="s">
        <v>38</v>
      </c>
      <c r="H45" s="138" t="s">
        <v>170</v>
      </c>
      <c r="I45" s="138" t="s">
        <v>24</v>
      </c>
      <c r="J45" s="138" t="s">
        <v>165</v>
      </c>
      <c r="K45" s="140" t="s">
        <v>136</v>
      </c>
      <c r="L45" s="138" t="s">
        <v>171</v>
      </c>
      <c r="M45" s="138" t="s">
        <v>167</v>
      </c>
      <c r="N45" s="138" t="s">
        <v>168</v>
      </c>
      <c r="O45" s="137" t="s">
        <v>168</v>
      </c>
      <c r="P45" s="112" t="s">
        <v>138</v>
      </c>
      <c r="Q45" s="113">
        <v>20157065</v>
      </c>
      <c r="R45" s="114" t="s">
        <v>139</v>
      </c>
      <c r="S45" s="118"/>
      <c r="T45" s="118" t="s">
        <v>169</v>
      </c>
      <c r="U45" s="118">
        <v>20019130</v>
      </c>
    </row>
    <row r="46" spans="1:21" ht="60.75" hidden="1" thickBot="1">
      <c r="A46" s="137">
        <v>254</v>
      </c>
      <c r="B46" s="138">
        <v>105262</v>
      </c>
      <c r="C46" s="138">
        <v>99002715</v>
      </c>
      <c r="D46" s="138" t="s">
        <v>163</v>
      </c>
      <c r="E46" s="139">
        <v>44148</v>
      </c>
      <c r="F46" s="139">
        <v>44158</v>
      </c>
      <c r="G46" s="138" t="s">
        <v>38</v>
      </c>
      <c r="H46" s="138" t="s">
        <v>172</v>
      </c>
      <c r="I46" s="138" t="s">
        <v>24</v>
      </c>
      <c r="J46" s="138" t="s">
        <v>165</v>
      </c>
      <c r="K46" s="140" t="s">
        <v>129</v>
      </c>
      <c r="L46" s="138" t="s">
        <v>173</v>
      </c>
      <c r="M46" s="138" t="s">
        <v>167</v>
      </c>
      <c r="N46" s="138" t="s">
        <v>168</v>
      </c>
      <c r="O46" s="137" t="s">
        <v>168</v>
      </c>
      <c r="P46" s="150" t="s">
        <v>104</v>
      </c>
      <c r="Q46" s="113">
        <v>953133</v>
      </c>
      <c r="R46" s="114" t="s">
        <v>105</v>
      </c>
      <c r="S46" s="118"/>
      <c r="T46" s="118" t="s">
        <v>169</v>
      </c>
      <c r="U46" s="118">
        <v>20019130</v>
      </c>
    </row>
    <row r="47" spans="1:21" ht="60.75" hidden="1" thickBot="1">
      <c r="A47" s="137">
        <v>255</v>
      </c>
      <c r="B47" s="138">
        <v>105077</v>
      </c>
      <c r="C47" s="138">
        <v>99002716</v>
      </c>
      <c r="D47" s="138" t="s">
        <v>163</v>
      </c>
      <c r="E47" s="139">
        <v>44148</v>
      </c>
      <c r="F47" s="139">
        <v>44158</v>
      </c>
      <c r="G47" s="138" t="s">
        <v>38</v>
      </c>
      <c r="H47" s="138" t="s">
        <v>174</v>
      </c>
      <c r="I47" s="138" t="s">
        <v>24</v>
      </c>
      <c r="J47" s="138" t="s">
        <v>165</v>
      </c>
      <c r="K47" s="140" t="s">
        <v>129</v>
      </c>
      <c r="L47" s="138" t="s">
        <v>175</v>
      </c>
      <c r="M47" s="138" t="s">
        <v>167</v>
      </c>
      <c r="N47" s="138" t="s">
        <v>168</v>
      </c>
      <c r="O47" s="137" t="s">
        <v>168</v>
      </c>
      <c r="P47" s="150" t="s">
        <v>104</v>
      </c>
      <c r="Q47" s="113">
        <v>953133</v>
      </c>
      <c r="R47" s="114" t="s">
        <v>105</v>
      </c>
      <c r="S47" s="118"/>
      <c r="T47" s="118" t="s">
        <v>169</v>
      </c>
      <c r="U47" s="118">
        <v>20019130</v>
      </c>
    </row>
    <row r="48" spans="1:21" hidden="1">
      <c r="A48" s="137">
        <v>256</v>
      </c>
      <c r="B48" s="138">
        <v>104405</v>
      </c>
      <c r="C48" s="138">
        <v>99002717</v>
      </c>
      <c r="D48" s="138" t="s">
        <v>163</v>
      </c>
      <c r="E48" s="139">
        <v>44148</v>
      </c>
      <c r="F48" s="139">
        <v>44158</v>
      </c>
      <c r="G48" s="138" t="s">
        <v>38</v>
      </c>
      <c r="H48" s="138" t="s">
        <v>176</v>
      </c>
      <c r="I48" s="138" t="s">
        <v>24</v>
      </c>
      <c r="J48" s="138" t="s">
        <v>165</v>
      </c>
      <c r="K48" s="140" t="s">
        <v>129</v>
      </c>
      <c r="L48" s="138" t="s">
        <v>177</v>
      </c>
      <c r="M48" s="138" t="s">
        <v>167</v>
      </c>
      <c r="N48" s="138" t="s">
        <v>168</v>
      </c>
      <c r="O48" s="137" t="s">
        <v>168</v>
      </c>
      <c r="P48" s="112" t="s">
        <v>178</v>
      </c>
      <c r="Q48" s="113">
        <v>954510</v>
      </c>
      <c r="R48" s="114" t="s">
        <v>179</v>
      </c>
      <c r="S48" s="118"/>
      <c r="T48" s="118" t="s">
        <v>169</v>
      </c>
      <c r="U48" s="118">
        <v>20019130</v>
      </c>
    </row>
    <row r="49" spans="1:21" hidden="1">
      <c r="A49" s="137">
        <v>257</v>
      </c>
      <c r="B49" s="138">
        <v>104659</v>
      </c>
      <c r="C49" s="138">
        <v>99002718</v>
      </c>
      <c r="D49" s="138" t="s">
        <v>163</v>
      </c>
      <c r="E49" s="139">
        <v>44148</v>
      </c>
      <c r="F49" s="139">
        <v>44158</v>
      </c>
      <c r="G49" s="138" t="s">
        <v>38</v>
      </c>
      <c r="H49" s="138" t="s">
        <v>180</v>
      </c>
      <c r="I49" s="138" t="s">
        <v>24</v>
      </c>
      <c r="J49" s="138" t="s">
        <v>165</v>
      </c>
      <c r="K49" s="140" t="s">
        <v>129</v>
      </c>
      <c r="L49" s="138" t="s">
        <v>181</v>
      </c>
      <c r="M49" s="138" t="s">
        <v>167</v>
      </c>
      <c r="N49" s="138" t="s">
        <v>168</v>
      </c>
      <c r="O49" s="137" t="s">
        <v>168</v>
      </c>
      <c r="P49" s="112" t="s">
        <v>178</v>
      </c>
      <c r="Q49" s="113">
        <v>954510</v>
      </c>
      <c r="R49" s="114" t="s">
        <v>179</v>
      </c>
      <c r="S49" s="118"/>
      <c r="T49" s="118" t="s">
        <v>169</v>
      </c>
      <c r="U49" s="118">
        <v>20019130</v>
      </c>
    </row>
    <row r="50" spans="1:21" hidden="1">
      <c r="A50" s="137">
        <v>262</v>
      </c>
      <c r="B50" s="138">
        <v>105249</v>
      </c>
      <c r="C50" s="138">
        <v>99002723</v>
      </c>
      <c r="D50" s="138" t="s">
        <v>163</v>
      </c>
      <c r="E50" s="139">
        <v>44148</v>
      </c>
      <c r="F50" s="139">
        <v>44158</v>
      </c>
      <c r="G50" s="138" t="s">
        <v>38</v>
      </c>
      <c r="H50" s="138" t="s">
        <v>182</v>
      </c>
      <c r="I50" s="138" t="s">
        <v>24</v>
      </c>
      <c r="J50" s="138" t="s">
        <v>165</v>
      </c>
      <c r="K50" s="140" t="s">
        <v>129</v>
      </c>
      <c r="L50" s="138" t="s">
        <v>183</v>
      </c>
      <c r="M50" s="138" t="s">
        <v>167</v>
      </c>
      <c r="N50" s="138" t="s">
        <v>168</v>
      </c>
      <c r="O50" s="137" t="s">
        <v>168</v>
      </c>
      <c r="P50" s="112" t="s">
        <v>178</v>
      </c>
      <c r="Q50" s="113">
        <v>954510</v>
      </c>
      <c r="R50" s="114" t="s">
        <v>179</v>
      </c>
      <c r="S50" s="118"/>
      <c r="T50" s="118" t="s">
        <v>169</v>
      </c>
      <c r="U50" s="118">
        <v>20019130</v>
      </c>
    </row>
    <row r="51" spans="1:21" hidden="1">
      <c r="A51" s="137">
        <v>263</v>
      </c>
      <c r="B51" s="138">
        <v>104412</v>
      </c>
      <c r="C51" s="138">
        <v>99002724</v>
      </c>
      <c r="D51" s="138" t="s">
        <v>163</v>
      </c>
      <c r="E51" s="139">
        <v>44148</v>
      </c>
      <c r="F51" s="139">
        <v>44158</v>
      </c>
      <c r="G51" s="138" t="s">
        <v>38</v>
      </c>
      <c r="H51" s="138" t="s">
        <v>184</v>
      </c>
      <c r="I51" s="138" t="s">
        <v>24</v>
      </c>
      <c r="J51" s="138" t="s">
        <v>165</v>
      </c>
      <c r="K51" s="140" t="s">
        <v>129</v>
      </c>
      <c r="L51" s="138" t="s">
        <v>185</v>
      </c>
      <c r="M51" s="138" t="s">
        <v>167</v>
      </c>
      <c r="N51" s="138" t="s">
        <v>168</v>
      </c>
      <c r="O51" s="137" t="s">
        <v>168</v>
      </c>
      <c r="P51" s="112" t="s">
        <v>178</v>
      </c>
      <c r="Q51" s="113">
        <v>954510</v>
      </c>
      <c r="R51" s="114" t="s">
        <v>179</v>
      </c>
      <c r="S51" s="118"/>
      <c r="T51" s="118" t="s">
        <v>169</v>
      </c>
      <c r="U51" s="118">
        <v>20019130</v>
      </c>
    </row>
    <row r="52" spans="1:21" hidden="1">
      <c r="A52" s="137">
        <v>266</v>
      </c>
      <c r="B52" s="138">
        <v>104532</v>
      </c>
      <c r="C52" s="138">
        <v>99002727</v>
      </c>
      <c r="D52" s="138" t="s">
        <v>163</v>
      </c>
      <c r="E52" s="139">
        <v>44148</v>
      </c>
      <c r="F52" s="139">
        <v>44158</v>
      </c>
      <c r="G52" s="138" t="s">
        <v>38</v>
      </c>
      <c r="H52" s="138" t="s">
        <v>186</v>
      </c>
      <c r="I52" s="138" t="s">
        <v>24</v>
      </c>
      <c r="J52" s="138" t="s">
        <v>165</v>
      </c>
      <c r="K52" s="140" t="s">
        <v>129</v>
      </c>
      <c r="L52" s="138" t="s">
        <v>187</v>
      </c>
      <c r="M52" s="138" t="s">
        <v>167</v>
      </c>
      <c r="N52" s="138" t="s">
        <v>168</v>
      </c>
      <c r="O52" s="137" t="s">
        <v>168</v>
      </c>
      <c r="P52" s="112" t="s">
        <v>188</v>
      </c>
      <c r="Q52" s="113">
        <v>954640</v>
      </c>
      <c r="R52" s="114" t="s">
        <v>189</v>
      </c>
      <c r="S52" s="118"/>
      <c r="T52" s="118" t="s">
        <v>169</v>
      </c>
      <c r="U52" s="118">
        <v>20019130</v>
      </c>
    </row>
    <row r="53" spans="1:21" hidden="1">
      <c r="A53" s="137">
        <v>268</v>
      </c>
      <c r="B53" s="138">
        <v>105044</v>
      </c>
      <c r="C53" s="138">
        <v>99002729</v>
      </c>
      <c r="D53" s="138" t="s">
        <v>163</v>
      </c>
      <c r="E53" s="139">
        <v>44148</v>
      </c>
      <c r="F53" s="139">
        <v>44158</v>
      </c>
      <c r="G53" s="138" t="s">
        <v>38</v>
      </c>
      <c r="H53" s="138" t="s">
        <v>190</v>
      </c>
      <c r="I53" s="138" t="s">
        <v>24</v>
      </c>
      <c r="J53" s="138" t="s">
        <v>165</v>
      </c>
      <c r="K53" s="140" t="s">
        <v>129</v>
      </c>
      <c r="L53" s="138" t="s">
        <v>191</v>
      </c>
      <c r="M53" s="138" t="s">
        <v>167</v>
      </c>
      <c r="N53" s="138" t="s">
        <v>168</v>
      </c>
      <c r="O53" s="137" t="s">
        <v>168</v>
      </c>
      <c r="P53" s="112" t="s">
        <v>188</v>
      </c>
      <c r="Q53" s="113">
        <v>954640</v>
      </c>
      <c r="R53" s="114" t="s">
        <v>189</v>
      </c>
      <c r="S53" s="118"/>
      <c r="T53" s="118" t="s">
        <v>169</v>
      </c>
      <c r="U53" s="118">
        <v>20019130</v>
      </c>
    </row>
    <row r="54" spans="1:21" hidden="1">
      <c r="A54" s="137">
        <v>270</v>
      </c>
      <c r="B54" s="138">
        <v>104439</v>
      </c>
      <c r="C54" s="138">
        <v>99002731</v>
      </c>
      <c r="D54" s="138" t="s">
        <v>163</v>
      </c>
      <c r="E54" s="139">
        <v>44148</v>
      </c>
      <c r="F54" s="139">
        <v>44158</v>
      </c>
      <c r="G54" s="138" t="s">
        <v>38</v>
      </c>
      <c r="H54" s="138" t="s">
        <v>192</v>
      </c>
      <c r="I54" s="138" t="s">
        <v>24</v>
      </c>
      <c r="J54" s="138" t="s">
        <v>165</v>
      </c>
      <c r="K54" s="140" t="s">
        <v>129</v>
      </c>
      <c r="L54" s="138" t="s">
        <v>193</v>
      </c>
      <c r="M54" s="138" t="s">
        <v>167</v>
      </c>
      <c r="N54" s="138" t="s">
        <v>168</v>
      </c>
      <c r="O54" s="137" t="s">
        <v>168</v>
      </c>
      <c r="P54" s="112" t="s">
        <v>188</v>
      </c>
      <c r="Q54" s="113">
        <v>954640</v>
      </c>
      <c r="R54" s="114" t="s">
        <v>189</v>
      </c>
      <c r="S54" s="118"/>
      <c r="T54" s="118" t="s">
        <v>169</v>
      </c>
      <c r="U54" s="118">
        <v>20019130</v>
      </c>
    </row>
    <row r="55" spans="1:21" hidden="1">
      <c r="A55" s="137">
        <v>271</v>
      </c>
      <c r="B55" s="138">
        <v>104562</v>
      </c>
      <c r="C55" s="138">
        <v>99002732</v>
      </c>
      <c r="D55" s="138" t="s">
        <v>163</v>
      </c>
      <c r="E55" s="139">
        <v>44148</v>
      </c>
      <c r="F55" s="139">
        <v>44158</v>
      </c>
      <c r="G55" s="138" t="s">
        <v>38</v>
      </c>
      <c r="H55" s="138" t="s">
        <v>194</v>
      </c>
      <c r="I55" s="138" t="s">
        <v>24</v>
      </c>
      <c r="J55" s="138" t="s">
        <v>165</v>
      </c>
      <c r="K55" s="140" t="s">
        <v>129</v>
      </c>
      <c r="L55" s="138" t="s">
        <v>195</v>
      </c>
      <c r="M55" s="138" t="s">
        <v>167</v>
      </c>
      <c r="N55" s="138" t="s">
        <v>168</v>
      </c>
      <c r="O55" s="137" t="s">
        <v>168</v>
      </c>
      <c r="P55" s="112" t="s">
        <v>188</v>
      </c>
      <c r="Q55" s="113">
        <v>954640</v>
      </c>
      <c r="R55" s="114" t="s">
        <v>189</v>
      </c>
      <c r="S55" s="118"/>
      <c r="T55" s="118" t="s">
        <v>169</v>
      </c>
      <c r="U55" s="118">
        <v>20019130</v>
      </c>
    </row>
    <row r="56" spans="1:21" hidden="1"/>
    <row r="57" spans="1:21" hidden="1"/>
    <row r="58" spans="1:21" hidden="1"/>
    <row r="59" spans="1:21" hidden="1"/>
    <row r="60" spans="1:21" hidden="1"/>
    <row r="61" spans="1:21" ht="38.25" hidden="1" customHeight="1"/>
  </sheetData>
  <autoFilter ref="Q1:Q61" xr:uid="{E9762797-6836-4382-BBCA-11AD076EA81C}">
    <filterColumn colId="0">
      <filters>
        <filter val="20126697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5A7E-90CC-4E1D-9800-CBB97D890C69}">
  <dimension ref="E1:O9"/>
  <sheetViews>
    <sheetView topLeftCell="C1" workbookViewId="0">
      <selection activeCell="J8" sqref="J7:J8"/>
    </sheetView>
  </sheetViews>
  <sheetFormatPr defaultRowHeight="15"/>
  <cols>
    <col min="5" max="5" width="15.7109375" bestFit="1" customWidth="1"/>
    <col min="6" max="6" width="30.5703125" bestFit="1" customWidth="1"/>
    <col min="7" max="7" width="14.42578125" bestFit="1" customWidth="1"/>
    <col min="8" max="8" width="32.42578125" bestFit="1" customWidth="1"/>
    <col min="10" max="10" width="14.7109375" customWidth="1"/>
    <col min="11" max="11" width="10.42578125" customWidth="1"/>
    <col min="12" max="12" width="9.7109375" customWidth="1"/>
  </cols>
  <sheetData>
    <row r="1" spans="5:15" ht="32.25" customHeight="1">
      <c r="I1" s="1"/>
      <c r="J1" s="120" t="s">
        <v>196</v>
      </c>
      <c r="K1" s="120" t="s">
        <v>25</v>
      </c>
      <c r="L1" s="120" t="s">
        <v>129</v>
      </c>
      <c r="M1" s="120" t="s">
        <v>136</v>
      </c>
      <c r="N1" s="120" t="s">
        <v>26</v>
      </c>
      <c r="O1" s="120" t="s">
        <v>197</v>
      </c>
    </row>
    <row r="2" spans="5:15">
      <c r="I2" s="154" t="s">
        <v>198</v>
      </c>
      <c r="J2" s="121" t="s">
        <v>199</v>
      </c>
      <c r="K2" s="1">
        <v>7</v>
      </c>
      <c r="L2" s="1"/>
      <c r="M2" s="1">
        <v>6</v>
      </c>
      <c r="N2" s="1">
        <v>29</v>
      </c>
      <c r="O2" s="1">
        <v>42</v>
      </c>
    </row>
    <row r="3" spans="5:15">
      <c r="I3" s="154"/>
      <c r="J3" s="121" t="s">
        <v>165</v>
      </c>
      <c r="K3" s="1"/>
      <c r="L3" s="1">
        <v>10</v>
      </c>
      <c r="M3" s="1">
        <v>2</v>
      </c>
      <c r="N3" s="1"/>
      <c r="O3" s="1">
        <v>12</v>
      </c>
    </row>
    <row r="4" spans="5:15">
      <c r="I4" s="154"/>
      <c r="J4" s="121" t="s">
        <v>197</v>
      </c>
      <c r="K4" s="1">
        <v>7</v>
      </c>
      <c r="L4" s="1">
        <v>10</v>
      </c>
      <c r="M4" s="1">
        <v>8</v>
      </c>
      <c r="N4" s="1">
        <v>29</v>
      </c>
      <c r="O4" s="1">
        <v>54</v>
      </c>
    </row>
    <row r="5" spans="5:15" ht="15.75" thickBot="1"/>
    <row r="6" spans="5:15" ht="39" thickBot="1">
      <c r="E6" s="122" t="s">
        <v>200</v>
      </c>
      <c r="F6" s="123" t="s">
        <v>201</v>
      </c>
      <c r="G6" s="123" t="s">
        <v>202</v>
      </c>
      <c r="H6" s="123" t="s">
        <v>203</v>
      </c>
    </row>
    <row r="7" spans="5:15" ht="15.75" thickBot="1">
      <c r="E7" s="124" t="s">
        <v>204</v>
      </c>
      <c r="F7" s="125">
        <v>54</v>
      </c>
      <c r="G7" s="126"/>
      <c r="H7" s="126"/>
    </row>
    <row r="8" spans="5:15" ht="15.75" thickBot="1">
      <c r="E8" s="104" t="s">
        <v>205</v>
      </c>
      <c r="F8" s="127" t="s">
        <v>206</v>
      </c>
      <c r="G8" s="128">
        <v>12</v>
      </c>
      <c r="H8" s="129" t="s">
        <v>207</v>
      </c>
    </row>
    <row r="9" spans="5:15" ht="16.5" customHeight="1" thickBot="1">
      <c r="E9" s="104" t="s">
        <v>208</v>
      </c>
      <c r="F9" s="127">
        <v>12</v>
      </c>
      <c r="G9" s="128">
        <v>4</v>
      </c>
      <c r="H9" s="129" t="s">
        <v>207</v>
      </c>
    </row>
  </sheetData>
  <mergeCells count="1">
    <mergeCell ref="I2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8D7D-19A7-4DFC-968F-F7CCE5A5AFA3}">
  <dimension ref="A1:V43"/>
  <sheetViews>
    <sheetView showGridLines="0" workbookViewId="0">
      <selection activeCell="G45" sqref="G45"/>
    </sheetView>
  </sheetViews>
  <sheetFormatPr defaultRowHeight="15"/>
  <cols>
    <col min="1" max="1" width="16.85546875" customWidth="1"/>
    <col min="2" max="2" width="12.42578125" customWidth="1"/>
    <col min="4" max="4" width="14.7109375" customWidth="1"/>
    <col min="7" max="7" width="12.140625" customWidth="1"/>
    <col min="12" max="12" width="12.7109375" customWidth="1"/>
    <col min="13" max="13" width="10.5703125" customWidth="1"/>
    <col min="14" max="14" width="12.85546875" customWidth="1"/>
    <col min="16" max="16" width="36.85546875" customWidth="1"/>
    <col min="18" max="18" width="19" bestFit="1" customWidth="1"/>
    <col min="19" max="19" width="30.5703125" bestFit="1" customWidth="1"/>
    <col min="20" max="20" width="15.7109375" bestFit="1" customWidth="1"/>
    <col min="21" max="21" width="18.140625" customWidth="1"/>
    <col min="22" max="22" width="16.28515625" customWidth="1"/>
    <col min="23" max="23" width="19" customWidth="1"/>
  </cols>
  <sheetData>
    <row r="1" spans="4:16">
      <c r="D1" s="163" t="s">
        <v>209</v>
      </c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/>
    </row>
    <row r="2" spans="4:16" ht="15.75" thickBot="1">
      <c r="D2" s="166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8"/>
    </row>
    <row r="3" spans="4:16" ht="9.75" customHeight="1"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</row>
    <row r="19" spans="4:22">
      <c r="D19" s="169"/>
      <c r="E19" s="169"/>
      <c r="F19" s="151"/>
    </row>
    <row r="26" spans="4:22" ht="15.75" thickBot="1"/>
    <row r="27" spans="4:22" ht="15.75" thickBot="1">
      <c r="K27" s="170" t="s">
        <v>210</v>
      </c>
      <c r="L27" s="171"/>
      <c r="M27" s="171"/>
      <c r="N27" s="171"/>
      <c r="O27" s="171"/>
      <c r="P27" s="172"/>
    </row>
    <row r="28" spans="4:22" ht="42.75" customHeight="1" thickBot="1">
      <c r="K28" s="85" t="s">
        <v>211</v>
      </c>
      <c r="L28" s="86" t="s">
        <v>212</v>
      </c>
      <c r="M28" s="86" t="s">
        <v>213</v>
      </c>
      <c r="N28" s="86" t="s">
        <v>214</v>
      </c>
      <c r="O28" s="86" t="s">
        <v>215</v>
      </c>
      <c r="P28" s="87" t="s">
        <v>216</v>
      </c>
      <c r="R28" s="122" t="s">
        <v>200</v>
      </c>
      <c r="S28" s="123" t="s">
        <v>201</v>
      </c>
      <c r="T28" s="123" t="s">
        <v>217</v>
      </c>
      <c r="U28" s="123" t="s">
        <v>203</v>
      </c>
      <c r="V28" s="108" t="s">
        <v>218</v>
      </c>
    </row>
    <row r="29" spans="4:22" ht="51.75" thickBot="1">
      <c r="K29" s="88">
        <v>25</v>
      </c>
      <c r="L29" s="89">
        <v>19</v>
      </c>
      <c r="M29" s="89">
        <v>12</v>
      </c>
      <c r="N29" s="89">
        <v>56</v>
      </c>
      <c r="O29" s="89">
        <v>54</v>
      </c>
      <c r="P29" s="90" t="s">
        <v>219</v>
      </c>
      <c r="R29" s="124" t="s">
        <v>204</v>
      </c>
      <c r="S29" s="125">
        <v>54</v>
      </c>
      <c r="T29" s="126"/>
      <c r="U29" s="126"/>
      <c r="V29" s="109"/>
    </row>
    <row r="30" spans="4:22" ht="24" customHeight="1" thickBot="1">
      <c r="R30" s="104" t="s">
        <v>205</v>
      </c>
      <c r="S30" s="127" t="s">
        <v>206</v>
      </c>
      <c r="T30" s="128">
        <v>12</v>
      </c>
      <c r="U30" s="129" t="s">
        <v>207</v>
      </c>
      <c r="V30" s="98" t="s">
        <v>220</v>
      </c>
    </row>
    <row r="31" spans="4:22" ht="25.5" customHeight="1" thickBot="1">
      <c r="K31" s="173" t="s">
        <v>221</v>
      </c>
      <c r="L31" s="174"/>
      <c r="M31" s="174"/>
      <c r="N31" s="174"/>
      <c r="O31" s="174"/>
      <c r="P31" s="175"/>
      <c r="R31" s="104" t="s">
        <v>208</v>
      </c>
      <c r="S31" s="127">
        <v>12</v>
      </c>
      <c r="T31" s="128">
        <v>4</v>
      </c>
      <c r="U31" s="129" t="s">
        <v>207</v>
      </c>
      <c r="V31" s="98" t="s">
        <v>220</v>
      </c>
    </row>
    <row r="32" spans="4:22" ht="30.75" customHeight="1" thickBot="1">
      <c r="K32" s="176" t="s">
        <v>222</v>
      </c>
      <c r="L32" s="177"/>
      <c r="M32" s="177"/>
      <c r="N32" s="177" t="s">
        <v>201</v>
      </c>
      <c r="O32" s="177"/>
      <c r="P32" s="93" t="s">
        <v>223</v>
      </c>
      <c r="R32" s="97"/>
      <c r="S32" s="98"/>
      <c r="T32" s="110"/>
      <c r="U32" s="98"/>
      <c r="V32" s="98"/>
    </row>
    <row r="33" spans="1:22" ht="17.25" customHeight="1" thickBot="1">
      <c r="K33" s="155" t="s">
        <v>205</v>
      </c>
      <c r="L33" s="156"/>
      <c r="M33" s="156"/>
      <c r="N33" s="157">
        <v>42</v>
      </c>
      <c r="O33" s="158"/>
      <c r="P33" s="91" t="s">
        <v>224</v>
      </c>
      <c r="R33" s="97"/>
      <c r="S33" s="98"/>
      <c r="T33" s="110"/>
      <c r="U33" s="98"/>
      <c r="V33" s="98"/>
    </row>
    <row r="34" spans="1:22" ht="15" customHeight="1" thickBot="1">
      <c r="K34" s="159" t="s">
        <v>208</v>
      </c>
      <c r="L34" s="160"/>
      <c r="M34" s="160"/>
      <c r="N34" s="161">
        <v>12</v>
      </c>
      <c r="O34" s="162"/>
      <c r="P34" s="92" t="s">
        <v>225</v>
      </c>
    </row>
    <row r="35" spans="1:22" ht="22.5" customHeight="1" thickBot="1"/>
    <row r="36" spans="1:22" ht="15.75" thickBot="1">
      <c r="A36" s="99" t="s">
        <v>226</v>
      </c>
      <c r="B36" s="182" t="s">
        <v>227</v>
      </c>
      <c r="C36" s="183"/>
      <c r="D36" s="183"/>
      <c r="E36" s="183"/>
      <c r="F36" s="183"/>
      <c r="G36" s="184"/>
      <c r="H36" s="185" t="s">
        <v>228</v>
      </c>
    </row>
    <row r="37" spans="1:22" ht="26.25" thickBot="1">
      <c r="A37" s="100" t="s">
        <v>229</v>
      </c>
      <c r="B37" s="101" t="s">
        <v>230</v>
      </c>
      <c r="C37" s="188" t="s">
        <v>231</v>
      </c>
      <c r="D37" s="189"/>
      <c r="E37" s="189"/>
      <c r="F37" s="190"/>
      <c r="G37" s="101" t="s">
        <v>232</v>
      </c>
      <c r="H37" s="186"/>
    </row>
    <row r="38" spans="1:22" ht="30.75" customHeight="1">
      <c r="A38" s="197" t="s">
        <v>233</v>
      </c>
      <c r="B38" s="197" t="s">
        <v>233</v>
      </c>
      <c r="C38" s="199" t="s">
        <v>234</v>
      </c>
      <c r="D38" s="200"/>
      <c r="E38" s="200"/>
      <c r="F38" s="201"/>
      <c r="G38" s="197" t="s">
        <v>235</v>
      </c>
      <c r="H38" s="186"/>
    </row>
    <row r="39" spans="1:22" ht="15.75" thickBot="1">
      <c r="A39" s="198"/>
      <c r="B39" s="198"/>
      <c r="C39" s="202" t="s">
        <v>236</v>
      </c>
      <c r="D39" s="203"/>
      <c r="E39" s="203"/>
      <c r="F39" s="204"/>
      <c r="G39" s="198"/>
      <c r="H39" s="186"/>
    </row>
    <row r="40" spans="1:22" ht="15.75" thickBot="1">
      <c r="A40" s="102" t="s">
        <v>237</v>
      </c>
      <c r="B40" s="103" t="s">
        <v>238</v>
      </c>
      <c r="C40" s="191" t="s">
        <v>239</v>
      </c>
      <c r="D40" s="192"/>
      <c r="E40" s="192"/>
      <c r="F40" s="193"/>
      <c r="G40" s="103" t="s">
        <v>238</v>
      </c>
      <c r="H40" s="186"/>
    </row>
    <row r="41" spans="1:22" ht="52.5" customHeight="1" thickBot="1">
      <c r="A41" s="104"/>
      <c r="B41" s="105"/>
      <c r="C41" s="178" t="s">
        <v>240</v>
      </c>
      <c r="D41" s="179"/>
      <c r="E41" s="178" t="s">
        <v>241</v>
      </c>
      <c r="F41" s="179"/>
      <c r="G41" s="107" t="s">
        <v>242</v>
      </c>
      <c r="H41" s="186"/>
    </row>
    <row r="42" spans="1:22" ht="15.75" thickBot="1">
      <c r="A42" s="194"/>
      <c r="B42" s="195"/>
      <c r="C42" s="195"/>
      <c r="D42" s="195"/>
      <c r="E42" s="195"/>
      <c r="F42" s="195"/>
      <c r="G42" s="196"/>
      <c r="H42" s="186"/>
    </row>
    <row r="43" spans="1:22" ht="42" customHeight="1" thickBot="1">
      <c r="A43" s="180" t="s">
        <v>243</v>
      </c>
      <c r="B43" s="181"/>
      <c r="C43" s="180">
        <v>42</v>
      </c>
      <c r="D43" s="181"/>
      <c r="E43" s="180">
        <v>12</v>
      </c>
      <c r="F43" s="181"/>
      <c r="G43" s="106"/>
      <c r="H43" s="187"/>
    </row>
  </sheetData>
  <mergeCells count="25">
    <mergeCell ref="E41:F41"/>
    <mergeCell ref="E43:F43"/>
    <mergeCell ref="B36:G36"/>
    <mergeCell ref="H36:H43"/>
    <mergeCell ref="C37:F37"/>
    <mergeCell ref="C40:F40"/>
    <mergeCell ref="A42:G42"/>
    <mergeCell ref="A43:B43"/>
    <mergeCell ref="C41:D41"/>
    <mergeCell ref="C43:D43"/>
    <mergeCell ref="A38:A39"/>
    <mergeCell ref="B38:B39"/>
    <mergeCell ref="C38:F38"/>
    <mergeCell ref="C39:F39"/>
    <mergeCell ref="G38:G39"/>
    <mergeCell ref="K33:M33"/>
    <mergeCell ref="N33:O33"/>
    <mergeCell ref="K34:M34"/>
    <mergeCell ref="N34:O34"/>
    <mergeCell ref="D1:P2"/>
    <mergeCell ref="D19:E19"/>
    <mergeCell ref="K27:P27"/>
    <mergeCell ref="K31:P31"/>
    <mergeCell ref="K32:M32"/>
    <mergeCell ref="N32:O32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4208-3117-432F-8C41-4A5E4EE37C31}">
  <dimension ref="A1:N38"/>
  <sheetViews>
    <sheetView showGridLines="0" topLeftCell="A3" zoomScale="80" zoomScaleNormal="80" workbookViewId="0">
      <selection activeCell="P28" sqref="P28"/>
    </sheetView>
  </sheetViews>
  <sheetFormatPr defaultRowHeight="15"/>
  <cols>
    <col min="1" max="1" width="3.5703125" customWidth="1"/>
    <col min="3" max="3" width="11.85546875" customWidth="1"/>
    <col min="4" max="4" width="31" customWidth="1"/>
    <col min="5" max="5" width="6.140625" bestFit="1" customWidth="1"/>
    <col min="6" max="6" width="30.85546875" bestFit="1" customWidth="1"/>
    <col min="7" max="7" width="6.42578125" customWidth="1"/>
    <col min="8" max="8" width="6.42578125" style="94" customWidth="1"/>
    <col min="13" max="13" width="38.7109375" customWidth="1"/>
  </cols>
  <sheetData>
    <row r="1" spans="1:14">
      <c r="A1" s="216" t="s">
        <v>244</v>
      </c>
      <c r="B1" s="217"/>
      <c r="C1" s="217"/>
      <c r="D1" s="217"/>
      <c r="E1" s="218"/>
      <c r="J1" s="216" t="s">
        <v>244</v>
      </c>
      <c r="K1" s="217"/>
      <c r="L1" s="217"/>
      <c r="M1" s="217"/>
      <c r="N1" s="218"/>
    </row>
    <row r="2" spans="1:14" ht="15.75" thickBot="1">
      <c r="A2" s="219"/>
      <c r="B2" s="220"/>
      <c r="C2" s="220"/>
      <c r="D2" s="220"/>
      <c r="E2" s="221"/>
      <c r="J2" s="219"/>
      <c r="K2" s="220"/>
      <c r="L2" s="220"/>
      <c r="M2" s="220"/>
      <c r="N2" s="221"/>
    </row>
    <row r="3" spans="1:14">
      <c r="A3" s="222" t="s">
        <v>245</v>
      </c>
      <c r="B3" s="225"/>
      <c r="C3" s="222"/>
      <c r="D3" s="262" t="s">
        <v>246</v>
      </c>
      <c r="E3" s="233"/>
      <c r="J3" s="222" t="s">
        <v>245</v>
      </c>
      <c r="K3" s="225"/>
      <c r="L3" s="228"/>
      <c r="M3" s="232" t="s">
        <v>247</v>
      </c>
      <c r="N3" s="233"/>
    </row>
    <row r="4" spans="1:14" ht="15.75" thickBot="1">
      <c r="A4" s="223"/>
      <c r="B4" s="226"/>
      <c r="C4" s="223"/>
      <c r="D4" s="263"/>
      <c r="E4" s="235"/>
      <c r="J4" s="223"/>
      <c r="K4" s="226"/>
      <c r="L4" s="229"/>
      <c r="M4" s="234"/>
      <c r="N4" s="235"/>
    </row>
    <row r="5" spans="1:14" ht="22.5">
      <c r="A5" s="223"/>
      <c r="B5" s="226"/>
      <c r="C5" s="260"/>
      <c r="D5" s="2" t="s">
        <v>248</v>
      </c>
      <c r="E5" s="2" t="s">
        <v>249</v>
      </c>
      <c r="J5" s="223"/>
      <c r="K5" s="226"/>
      <c r="L5" s="230"/>
      <c r="M5" s="22" t="s">
        <v>250</v>
      </c>
      <c r="N5" s="22" t="s">
        <v>249</v>
      </c>
    </row>
    <row r="6" spans="1:14" ht="15.75" thickBot="1">
      <c r="A6" s="223"/>
      <c r="B6" s="226"/>
      <c r="C6" s="261"/>
      <c r="D6" s="3"/>
      <c r="E6" s="3"/>
      <c r="J6" s="223"/>
      <c r="K6" s="226"/>
      <c r="L6" s="231"/>
      <c r="M6" s="23"/>
      <c r="N6" s="23"/>
    </row>
    <row r="7" spans="1:14" ht="15.75" thickBot="1">
      <c r="A7" s="223"/>
      <c r="B7" s="227"/>
      <c r="C7" s="4" t="s">
        <v>251</v>
      </c>
      <c r="D7" s="5" t="s">
        <v>252</v>
      </c>
      <c r="E7" s="6">
        <v>72</v>
      </c>
      <c r="J7" s="223"/>
      <c r="K7" s="227"/>
      <c r="L7" s="4" t="s">
        <v>251</v>
      </c>
      <c r="M7" s="24" t="s">
        <v>252</v>
      </c>
      <c r="N7" s="11">
        <v>72</v>
      </c>
    </row>
    <row r="8" spans="1:14" ht="22.5">
      <c r="A8" s="223"/>
      <c r="B8" s="222" t="s">
        <v>253</v>
      </c>
      <c r="C8" s="264" t="s">
        <v>254</v>
      </c>
      <c r="D8" s="7"/>
      <c r="E8" s="8"/>
      <c r="F8" s="250"/>
      <c r="G8" s="251"/>
      <c r="H8" s="152"/>
      <c r="J8" s="223"/>
      <c r="K8" s="223"/>
      <c r="L8" s="236"/>
      <c r="M8" s="24" t="s">
        <v>255</v>
      </c>
      <c r="N8" s="11">
        <v>16</v>
      </c>
    </row>
    <row r="9" spans="1:14" ht="15.75" thickBot="1">
      <c r="A9" s="223"/>
      <c r="B9" s="223"/>
      <c r="C9" s="265"/>
      <c r="D9" s="7"/>
      <c r="E9" s="8"/>
      <c r="J9" s="223"/>
      <c r="K9" s="223"/>
      <c r="L9" s="237"/>
      <c r="M9" s="24" t="s">
        <v>256</v>
      </c>
      <c r="N9" s="11">
        <v>8</v>
      </c>
    </row>
    <row r="10" spans="1:14">
      <c r="A10" s="223"/>
      <c r="B10" s="223"/>
      <c r="C10" s="265"/>
      <c r="D10" s="7" t="s">
        <v>257</v>
      </c>
      <c r="E10" s="8">
        <v>16</v>
      </c>
      <c r="J10" s="223"/>
      <c r="K10" s="223"/>
      <c r="L10" s="238"/>
      <c r="M10" s="24" t="s">
        <v>258</v>
      </c>
      <c r="N10" s="11">
        <v>16</v>
      </c>
    </row>
    <row r="11" spans="1:14" ht="45.75" thickBot="1">
      <c r="A11" s="223"/>
      <c r="B11" s="223"/>
      <c r="C11" s="266"/>
      <c r="D11" s="9" t="s">
        <v>259</v>
      </c>
      <c r="E11" s="6">
        <v>40</v>
      </c>
      <c r="J11" s="223"/>
      <c r="K11" s="223"/>
      <c r="L11" s="238"/>
      <c r="M11" s="24" t="s">
        <v>260</v>
      </c>
      <c r="N11" s="11">
        <v>24</v>
      </c>
    </row>
    <row r="12" spans="1:14" ht="22.5">
      <c r="A12" s="223"/>
      <c r="B12" s="223"/>
      <c r="C12" s="267" t="s">
        <v>261</v>
      </c>
      <c r="D12" s="9" t="s">
        <v>262</v>
      </c>
      <c r="E12" s="6">
        <v>40</v>
      </c>
      <c r="J12" s="223"/>
      <c r="K12" s="223"/>
      <c r="L12" s="238"/>
      <c r="M12" s="24" t="s">
        <v>263</v>
      </c>
      <c r="N12" s="11">
        <v>8</v>
      </c>
    </row>
    <row r="13" spans="1:14" ht="23.25" thickBot="1">
      <c r="A13" s="223"/>
      <c r="B13" s="223"/>
      <c r="C13" s="236"/>
      <c r="D13" s="10" t="s">
        <v>264</v>
      </c>
      <c r="E13" s="11">
        <v>24</v>
      </c>
      <c r="J13" s="223"/>
      <c r="K13" s="224"/>
      <c r="L13" s="239"/>
      <c r="M13" s="24" t="s">
        <v>265</v>
      </c>
      <c r="N13" s="11">
        <v>16</v>
      </c>
    </row>
    <row r="14" spans="1:14" ht="34.5" thickBot="1">
      <c r="A14" s="223"/>
      <c r="B14" s="224"/>
      <c r="C14" s="237"/>
      <c r="D14" s="9" t="s">
        <v>266</v>
      </c>
      <c r="E14" s="6">
        <v>16</v>
      </c>
      <c r="J14" s="223"/>
      <c r="K14" s="240" t="s">
        <v>267</v>
      </c>
      <c r="L14" s="241"/>
      <c r="M14" s="25" t="s">
        <v>268</v>
      </c>
      <c r="N14" s="26">
        <f>SUM(N7:N13)</f>
        <v>160</v>
      </c>
    </row>
    <row r="15" spans="1:14">
      <c r="A15" s="223"/>
      <c r="B15" s="244" t="s">
        <v>267</v>
      </c>
      <c r="C15" s="245"/>
      <c r="D15" s="12" t="s">
        <v>268</v>
      </c>
      <c r="E15" s="12">
        <f>SUM(E7,E10:E14)</f>
        <v>208</v>
      </c>
      <c r="J15" s="223"/>
      <c r="K15" s="226"/>
      <c r="L15" s="242"/>
      <c r="M15" s="27" t="s">
        <v>269</v>
      </c>
      <c r="N15" s="28">
        <v>24</v>
      </c>
    </row>
    <row r="16" spans="1:14" ht="22.5">
      <c r="A16" s="223"/>
      <c r="B16" s="268" t="s">
        <v>270</v>
      </c>
      <c r="C16" s="153" t="s">
        <v>254</v>
      </c>
      <c r="D16" s="13" t="s">
        <v>271</v>
      </c>
      <c r="E16" s="13">
        <v>40</v>
      </c>
      <c r="J16" s="223"/>
      <c r="K16" s="226"/>
      <c r="L16" s="242"/>
      <c r="M16" s="27" t="s">
        <v>272</v>
      </c>
      <c r="N16" s="28">
        <v>32</v>
      </c>
    </row>
    <row r="17" spans="1:14" ht="22.5">
      <c r="A17" s="223"/>
      <c r="B17" s="268"/>
      <c r="C17" s="153" t="s">
        <v>254</v>
      </c>
      <c r="D17" s="13" t="s">
        <v>273</v>
      </c>
      <c r="E17" s="13">
        <v>24</v>
      </c>
      <c r="J17" s="223"/>
      <c r="K17" s="226"/>
      <c r="L17" s="242"/>
      <c r="M17" s="27" t="s">
        <v>274</v>
      </c>
      <c r="N17" s="28">
        <v>24</v>
      </c>
    </row>
    <row r="18" spans="1:14">
      <c r="A18" s="223"/>
      <c r="B18" s="268"/>
      <c r="C18" s="153" t="s">
        <v>254</v>
      </c>
      <c r="D18" s="13" t="s">
        <v>275</v>
      </c>
      <c r="E18" s="13">
        <v>40</v>
      </c>
      <c r="J18" s="223"/>
      <c r="K18" s="226"/>
      <c r="L18" s="242"/>
      <c r="M18" s="27" t="s">
        <v>276</v>
      </c>
      <c r="N18" s="28">
        <v>16</v>
      </c>
    </row>
    <row r="19" spans="1:14">
      <c r="A19" s="223"/>
      <c r="B19" s="268"/>
      <c r="C19" s="153" t="s">
        <v>277</v>
      </c>
      <c r="D19" s="13" t="s">
        <v>277</v>
      </c>
      <c r="E19" s="13">
        <v>40</v>
      </c>
      <c r="J19" s="223"/>
      <c r="K19" s="226"/>
      <c r="L19" s="242"/>
      <c r="M19" s="29" t="s">
        <v>278</v>
      </c>
      <c r="N19" s="30">
        <v>16</v>
      </c>
    </row>
    <row r="20" spans="1:14" ht="23.25" thickBot="1">
      <c r="A20" s="223"/>
      <c r="B20" s="268"/>
      <c r="C20" s="153" t="s">
        <v>279</v>
      </c>
      <c r="D20" s="14" t="s">
        <v>280</v>
      </c>
      <c r="E20" s="14">
        <v>24</v>
      </c>
      <c r="J20" s="223"/>
      <c r="K20" s="226"/>
      <c r="L20" s="242"/>
      <c r="M20" s="27" t="s">
        <v>281</v>
      </c>
      <c r="N20" s="28">
        <v>16</v>
      </c>
    </row>
    <row r="21" spans="1:14" ht="15.75" thickBot="1">
      <c r="A21" s="223"/>
      <c r="B21" s="246" t="s">
        <v>282</v>
      </c>
      <c r="C21" s="247"/>
      <c r="D21" s="15" t="s">
        <v>283</v>
      </c>
      <c r="E21" s="15">
        <f>SUM(E16:E20)</f>
        <v>168</v>
      </c>
      <c r="J21" s="223"/>
      <c r="K21" s="226"/>
      <c r="L21" s="243"/>
      <c r="M21" s="27" t="s">
        <v>284</v>
      </c>
      <c r="N21" s="28">
        <v>16</v>
      </c>
    </row>
    <row r="22" spans="1:14" ht="22.5">
      <c r="A22" s="223"/>
      <c r="B22" s="246" t="s">
        <v>285</v>
      </c>
      <c r="C22" s="247"/>
      <c r="D22" s="16" t="s">
        <v>286</v>
      </c>
      <c r="E22" s="16">
        <f>SUM(E15,E21,E24)</f>
        <v>400</v>
      </c>
      <c r="J22" s="223"/>
      <c r="K22" s="226"/>
      <c r="L22" s="31" t="s">
        <v>277</v>
      </c>
      <c r="M22" s="27" t="s">
        <v>277</v>
      </c>
      <c r="N22" s="28">
        <v>40</v>
      </c>
    </row>
    <row r="23" spans="1:14" ht="23.25" thickBot="1">
      <c r="A23" s="224"/>
      <c r="B23" s="246" t="s">
        <v>285</v>
      </c>
      <c r="C23" s="247"/>
      <c r="D23" s="17" t="s">
        <v>287</v>
      </c>
      <c r="E23" s="17">
        <f>SUM(E22)/8</f>
        <v>50</v>
      </c>
      <c r="J23" s="223"/>
      <c r="K23" s="227"/>
      <c r="L23" s="32" t="s">
        <v>279</v>
      </c>
      <c r="M23" s="27" t="s">
        <v>288</v>
      </c>
      <c r="N23" s="28">
        <v>16</v>
      </c>
    </row>
    <row r="24" spans="1:14" ht="15.75" thickBot="1">
      <c r="A24" s="18"/>
      <c r="B24" s="19"/>
      <c r="C24" s="20"/>
      <c r="D24" s="21" t="s">
        <v>289</v>
      </c>
      <c r="E24" s="21">
        <v>24</v>
      </c>
      <c r="J24" s="223"/>
      <c r="K24" s="244" t="s">
        <v>282</v>
      </c>
      <c r="L24" s="245"/>
      <c r="M24" s="33" t="s">
        <v>268</v>
      </c>
      <c r="N24" s="34">
        <f>SUM(N15:N23)</f>
        <v>200</v>
      </c>
    </row>
    <row r="25" spans="1:14">
      <c r="A25" s="252" t="s">
        <v>290</v>
      </c>
      <c r="B25" s="254" t="s">
        <v>226</v>
      </c>
      <c r="C25" s="257" t="s">
        <v>291</v>
      </c>
      <c r="D25" s="44" t="s">
        <v>292</v>
      </c>
      <c r="E25" s="45">
        <v>32</v>
      </c>
      <c r="F25" s="54" t="s">
        <v>292</v>
      </c>
      <c r="G25" s="62">
        <v>32</v>
      </c>
      <c r="H25" s="95"/>
      <c r="J25" s="223"/>
      <c r="K25" s="246" t="s">
        <v>285</v>
      </c>
      <c r="L25" s="247"/>
      <c r="M25" s="35" t="s">
        <v>286</v>
      </c>
      <c r="N25" s="35">
        <f>SUM(N14,N24,N27)</f>
        <v>384</v>
      </c>
    </row>
    <row r="26" spans="1:14" ht="23.25" thickBot="1">
      <c r="A26" s="253"/>
      <c r="B26" s="255"/>
      <c r="C26" s="258"/>
      <c r="D26" s="44" t="s">
        <v>293</v>
      </c>
      <c r="E26" s="46">
        <v>8</v>
      </c>
      <c r="F26" s="55" t="s">
        <v>293</v>
      </c>
      <c r="G26" s="63">
        <v>10</v>
      </c>
      <c r="H26" s="95"/>
      <c r="J26" s="224"/>
      <c r="K26" s="246" t="s">
        <v>285</v>
      </c>
      <c r="L26" s="247"/>
      <c r="M26" s="35" t="s">
        <v>287</v>
      </c>
      <c r="N26" s="35">
        <f>N25/8</f>
        <v>48</v>
      </c>
    </row>
    <row r="27" spans="1:14" ht="15.75" thickBot="1">
      <c r="A27" s="253"/>
      <c r="B27" s="255"/>
      <c r="C27" s="258"/>
      <c r="D27" s="44" t="s">
        <v>294</v>
      </c>
      <c r="E27" s="47">
        <v>64</v>
      </c>
      <c r="F27" s="56" t="s">
        <v>294</v>
      </c>
      <c r="G27" s="64">
        <v>65</v>
      </c>
      <c r="H27" s="95"/>
      <c r="J27" s="18"/>
      <c r="K27" s="19"/>
      <c r="L27" s="20"/>
      <c r="M27" s="36" t="s">
        <v>289</v>
      </c>
      <c r="N27" s="36">
        <v>24</v>
      </c>
    </row>
    <row r="28" spans="1:14">
      <c r="A28" s="253"/>
      <c r="B28" s="255"/>
      <c r="C28" s="40" t="s">
        <v>254</v>
      </c>
      <c r="D28" s="44" t="s">
        <v>295</v>
      </c>
      <c r="E28" s="48">
        <v>44</v>
      </c>
      <c r="F28" s="57" t="s">
        <v>296</v>
      </c>
      <c r="G28" s="64">
        <v>45</v>
      </c>
      <c r="H28" s="95"/>
      <c r="J28" s="205" t="s">
        <v>290</v>
      </c>
      <c r="K28" s="205" t="s">
        <v>226</v>
      </c>
      <c r="L28" s="209" t="s">
        <v>291</v>
      </c>
      <c r="M28" s="78" t="s">
        <v>292</v>
      </c>
      <c r="N28" s="71">
        <v>32</v>
      </c>
    </row>
    <row r="29" spans="1:14">
      <c r="A29" s="253"/>
      <c r="B29" s="255"/>
      <c r="C29" s="40" t="s">
        <v>254</v>
      </c>
      <c r="D29" s="44" t="s">
        <v>297</v>
      </c>
      <c r="E29" s="48">
        <v>44</v>
      </c>
      <c r="F29" s="57" t="s">
        <v>297</v>
      </c>
      <c r="G29" s="64">
        <v>45</v>
      </c>
      <c r="H29" s="95"/>
      <c r="J29" s="206"/>
      <c r="K29" s="206"/>
      <c r="L29" s="210"/>
      <c r="M29" s="79" t="s">
        <v>298</v>
      </c>
      <c r="N29" s="72">
        <v>16</v>
      </c>
    </row>
    <row r="30" spans="1:14" ht="22.5">
      <c r="A30" s="253"/>
      <c r="B30" s="255"/>
      <c r="C30" s="40" t="s">
        <v>254</v>
      </c>
      <c r="D30" s="44" t="s">
        <v>299</v>
      </c>
      <c r="E30" s="48">
        <v>44</v>
      </c>
      <c r="F30" s="57" t="s">
        <v>300</v>
      </c>
      <c r="G30" s="64">
        <v>45</v>
      </c>
      <c r="H30" s="95"/>
      <c r="J30" s="206"/>
      <c r="K30" s="206"/>
      <c r="L30" s="211"/>
      <c r="M30" s="80" t="s">
        <v>294</v>
      </c>
      <c r="N30" s="73">
        <v>80</v>
      </c>
    </row>
    <row r="31" spans="1:14" ht="15.75" thickBot="1">
      <c r="A31" s="253"/>
      <c r="B31" s="255"/>
      <c r="C31" s="40" t="s">
        <v>254</v>
      </c>
      <c r="D31" s="44" t="s">
        <v>301</v>
      </c>
      <c r="E31" s="47">
        <v>44</v>
      </c>
      <c r="F31" s="57" t="s">
        <v>302</v>
      </c>
      <c r="G31" s="64">
        <v>45</v>
      </c>
      <c r="H31" s="95"/>
      <c r="J31" s="206"/>
      <c r="K31" s="206"/>
      <c r="L31" s="82" t="s">
        <v>254</v>
      </c>
      <c r="M31" s="79" t="s">
        <v>303</v>
      </c>
      <c r="N31" s="72">
        <v>40</v>
      </c>
    </row>
    <row r="32" spans="1:14" ht="15.75" thickBot="1">
      <c r="A32" s="253"/>
      <c r="B32" s="255"/>
      <c r="C32" s="41" t="s">
        <v>277</v>
      </c>
      <c r="D32" s="49" t="s">
        <v>304</v>
      </c>
      <c r="E32" s="47">
        <v>16</v>
      </c>
      <c r="F32" s="58" t="s">
        <v>304</v>
      </c>
      <c r="G32" s="64">
        <v>16</v>
      </c>
      <c r="H32" s="95"/>
      <c r="J32" s="206"/>
      <c r="K32" s="206"/>
      <c r="L32" s="82" t="s">
        <v>254</v>
      </c>
      <c r="M32" s="79" t="s">
        <v>305</v>
      </c>
      <c r="N32" s="72">
        <v>40</v>
      </c>
    </row>
    <row r="33" spans="1:14" ht="23.25" thickBot="1">
      <c r="A33" s="253"/>
      <c r="B33" s="256"/>
      <c r="C33" s="40" t="s">
        <v>279</v>
      </c>
      <c r="D33" s="50" t="s">
        <v>306</v>
      </c>
      <c r="E33" s="51">
        <v>44</v>
      </c>
      <c r="F33" s="59" t="s">
        <v>306</v>
      </c>
      <c r="G33" s="65">
        <v>45</v>
      </c>
      <c r="H33" s="95"/>
      <c r="J33" s="206"/>
      <c r="K33" s="206"/>
      <c r="L33" s="82" t="s">
        <v>254</v>
      </c>
      <c r="M33" s="79" t="s">
        <v>307</v>
      </c>
      <c r="N33" s="72">
        <v>40</v>
      </c>
    </row>
    <row r="34" spans="1:14" ht="15.75" thickBot="1">
      <c r="A34" s="253"/>
      <c r="B34" s="259" t="s">
        <v>267</v>
      </c>
      <c r="C34" s="42" t="s">
        <v>308</v>
      </c>
      <c r="D34" s="52" t="s">
        <v>309</v>
      </c>
      <c r="E34" s="53">
        <v>340</v>
      </c>
      <c r="F34" s="60" t="s">
        <v>309</v>
      </c>
      <c r="G34" s="66">
        <v>348</v>
      </c>
      <c r="H34" s="95"/>
      <c r="J34" s="206"/>
      <c r="K34" s="206"/>
      <c r="L34" s="82" t="s">
        <v>254</v>
      </c>
      <c r="M34" s="79" t="s">
        <v>310</v>
      </c>
      <c r="N34" s="72">
        <v>40</v>
      </c>
    </row>
    <row r="35" spans="1:14" ht="15.75" thickBot="1">
      <c r="A35" s="253"/>
      <c r="B35" s="243"/>
      <c r="C35" s="43" t="s">
        <v>311</v>
      </c>
      <c r="D35" s="68" t="s">
        <v>312</v>
      </c>
      <c r="E35" s="69">
        <v>42.5</v>
      </c>
      <c r="F35" s="61" t="s">
        <v>312</v>
      </c>
      <c r="G35" s="67">
        <v>43.5</v>
      </c>
      <c r="H35" s="95"/>
      <c r="J35" s="206"/>
      <c r="K35" s="206"/>
      <c r="L35" s="82" t="s">
        <v>254</v>
      </c>
      <c r="M35" s="79" t="s">
        <v>313</v>
      </c>
      <c r="N35" s="72">
        <v>30</v>
      </c>
    </row>
    <row r="36" spans="1:14" ht="23.25" thickBot="1">
      <c r="D36" s="248" t="s">
        <v>314</v>
      </c>
      <c r="E36" s="249"/>
      <c r="F36" s="248" t="s">
        <v>315</v>
      </c>
      <c r="G36" s="249"/>
      <c r="H36" s="96"/>
      <c r="J36" s="206"/>
      <c r="K36" s="208"/>
      <c r="L36" s="83" t="s">
        <v>277</v>
      </c>
      <c r="M36" s="81" t="s">
        <v>277</v>
      </c>
      <c r="N36" s="74">
        <v>16</v>
      </c>
    </row>
    <row r="37" spans="1:14">
      <c r="J37" s="206"/>
      <c r="K37" s="212" t="s">
        <v>267</v>
      </c>
      <c r="L37" s="213"/>
      <c r="M37" s="70" t="s">
        <v>309</v>
      </c>
      <c r="N37" s="75">
        <v>294</v>
      </c>
    </row>
    <row r="38" spans="1:14" ht="15.75" thickBot="1">
      <c r="J38" s="207"/>
      <c r="K38" s="214" t="s">
        <v>267</v>
      </c>
      <c r="L38" s="215"/>
      <c r="M38" s="76" t="s">
        <v>316</v>
      </c>
      <c r="N38" s="77">
        <v>36.75</v>
      </c>
    </row>
  </sheetData>
  <mergeCells count="39">
    <mergeCell ref="A1:E2"/>
    <mergeCell ref="A3:A23"/>
    <mergeCell ref="B3:B7"/>
    <mergeCell ref="C3:C6"/>
    <mergeCell ref="D3:E4"/>
    <mergeCell ref="B8:B14"/>
    <mergeCell ref="C8:C11"/>
    <mergeCell ref="C12:C14"/>
    <mergeCell ref="B15:C15"/>
    <mergeCell ref="B16:B20"/>
    <mergeCell ref="F36:G36"/>
    <mergeCell ref="D36:E36"/>
    <mergeCell ref="F8:G8"/>
    <mergeCell ref="A25:A35"/>
    <mergeCell ref="B25:B33"/>
    <mergeCell ref="C25:C27"/>
    <mergeCell ref="B34:B35"/>
    <mergeCell ref="B21:C21"/>
    <mergeCell ref="B22:C22"/>
    <mergeCell ref="B23:C23"/>
    <mergeCell ref="J1:N2"/>
    <mergeCell ref="J3:J26"/>
    <mergeCell ref="K3:K7"/>
    <mergeCell ref="L3:L6"/>
    <mergeCell ref="M3:N4"/>
    <mergeCell ref="K8:K13"/>
    <mergeCell ref="L8:L9"/>
    <mergeCell ref="L10:L13"/>
    <mergeCell ref="K14:L14"/>
    <mergeCell ref="K15:K23"/>
    <mergeCell ref="L15:L21"/>
    <mergeCell ref="K24:L24"/>
    <mergeCell ref="K25:L25"/>
    <mergeCell ref="K26:L26"/>
    <mergeCell ref="J28:J38"/>
    <mergeCell ref="K28:K36"/>
    <mergeCell ref="L28:L30"/>
    <mergeCell ref="K37:L37"/>
    <mergeCell ref="K38:L38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53F7-C3A4-4AA6-B063-73A0032A6471}">
  <dimension ref="C4:H7"/>
  <sheetViews>
    <sheetView showGridLines="0" workbookViewId="0">
      <selection activeCell="D17" sqref="D17"/>
    </sheetView>
  </sheetViews>
  <sheetFormatPr defaultRowHeight="15"/>
  <cols>
    <col min="3" max="3" width="30.85546875" customWidth="1"/>
    <col min="4" max="4" width="13" customWidth="1"/>
    <col min="5" max="5" width="24.7109375" customWidth="1"/>
    <col min="6" max="6" width="28.140625" customWidth="1"/>
    <col min="7" max="7" width="27.7109375" customWidth="1"/>
    <col min="8" max="8" width="31.140625" customWidth="1"/>
  </cols>
  <sheetData>
    <row r="4" spans="3:8" ht="15.75">
      <c r="C4" s="37" t="s">
        <v>317</v>
      </c>
      <c r="D4" s="37" t="s">
        <v>318</v>
      </c>
      <c r="E4" s="37" t="s">
        <v>319</v>
      </c>
      <c r="F4" s="37" t="s">
        <v>320</v>
      </c>
      <c r="G4" s="37" t="s">
        <v>321</v>
      </c>
      <c r="H4" s="37" t="s">
        <v>322</v>
      </c>
    </row>
    <row r="5" spans="3:8" ht="31.5">
      <c r="C5" s="38" t="s">
        <v>323</v>
      </c>
      <c r="D5" s="39" t="s">
        <v>324</v>
      </c>
      <c r="E5" s="39" t="s">
        <v>325</v>
      </c>
      <c r="F5" s="39" t="s">
        <v>326</v>
      </c>
      <c r="G5" s="39" t="s">
        <v>327</v>
      </c>
      <c r="H5" s="39" t="s">
        <v>328</v>
      </c>
    </row>
    <row r="6" spans="3:8" ht="31.5">
      <c r="C6" s="38" t="s">
        <v>329</v>
      </c>
      <c r="D6" s="39" t="s">
        <v>324</v>
      </c>
      <c r="E6" s="39" t="s">
        <v>330</v>
      </c>
      <c r="F6" s="39" t="s">
        <v>326</v>
      </c>
      <c r="G6" s="39" t="s">
        <v>327</v>
      </c>
      <c r="H6" s="39" t="s">
        <v>331</v>
      </c>
    </row>
    <row r="7" spans="3:8" ht="15.75">
      <c r="C7" s="38" t="s">
        <v>332</v>
      </c>
      <c r="D7" s="39" t="s">
        <v>269</v>
      </c>
      <c r="E7" s="39" t="s">
        <v>333</v>
      </c>
      <c r="F7" s="39" t="s">
        <v>334</v>
      </c>
      <c r="G7" s="39" t="s">
        <v>335</v>
      </c>
      <c r="H7" s="39" t="s">
        <v>336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92BFE26D0BA54ABBEE36C4D2E05585" ma:contentTypeVersion="12" ma:contentTypeDescription="Create a new document." ma:contentTypeScope="" ma:versionID="48a99923d313872d646224132b4ce60a">
  <xsd:schema xmlns:xsd="http://www.w3.org/2001/XMLSchema" xmlns:xs="http://www.w3.org/2001/XMLSchema" xmlns:p="http://schemas.microsoft.com/office/2006/metadata/properties" xmlns:ns2="f9e515e9-6a52-44db-826a-ae9f46091af2" xmlns:ns3="e5b49feb-88bd-4209-98d5-8396f3006244" targetNamespace="http://schemas.microsoft.com/office/2006/metadata/properties" ma:root="true" ma:fieldsID="294fe131b40d3bdca78063de4934dfe3" ns2:_="" ns3:_="">
    <xsd:import namespace="f9e515e9-6a52-44db-826a-ae9f46091af2"/>
    <xsd:import namespace="e5b49feb-88bd-4209-98d5-8396f30062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515e9-6a52-44db-826a-ae9f46091a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49feb-88bd-4209-98d5-8396f30062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873DFA-9695-48B3-A4C4-41E93031D84D}"/>
</file>

<file path=customXml/itemProps2.xml><?xml version="1.0" encoding="utf-8"?>
<ds:datastoreItem xmlns:ds="http://schemas.openxmlformats.org/officeDocument/2006/customXml" ds:itemID="{DFD6B14C-C92C-4C93-B6D7-E8012EBF4664}"/>
</file>

<file path=customXml/itemProps3.xml><?xml version="1.0" encoding="utf-8"?>
<ds:datastoreItem xmlns:ds="http://schemas.openxmlformats.org/officeDocument/2006/customXml" ds:itemID="{6620806C-69B4-4B17-AB20-19525A2719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Madhushree S</dc:creator>
  <cp:keywords/>
  <dc:description/>
  <cp:lastModifiedBy>Adler Subov</cp:lastModifiedBy>
  <cp:revision/>
  <dcterms:created xsi:type="dcterms:W3CDTF">2020-09-20T12:43:01Z</dcterms:created>
  <dcterms:modified xsi:type="dcterms:W3CDTF">2020-11-19T16:32:34Z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2020-09-20T12:43:09Z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06424569-317f-48a9-a297-0000153b6088</vt:lpwstr>
  </property>
  <property fmtid="{D5CDD505-2E9C-101B-9397-08002B2CF9AE}" pid="8" name="MSIP_Label_4b5591f2-6b23-403d-aa5f-b6d577f5e572_ContentBits">
    <vt:lpwstr>0</vt:lpwstr>
  </property>
  <property fmtid="{D5CDD505-2E9C-101B-9397-08002B2CF9AE}" pid="9" name="WorkbookGuid">
    <vt:lpwstr>492e2bf6-d945-4246-b699-55cfecb279f8</vt:lpwstr>
  </property>
  <property fmtid="{D5CDD505-2E9C-101B-9397-08002B2CF9AE}" pid="10" name="ContentTypeId">
    <vt:lpwstr>0x010100AF92BFE26D0BA54ABBEE36C4D2E05585</vt:lpwstr>
  </property>
</Properties>
</file>