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filterPrivacy="1" codeName="ThisWorkbook"/>
  <xr:revisionPtr revIDLastSave="0" documentId="13_ncr:1_{9FA7B65A-8FE2-4286-8C01-CEED9A34A2B4}" xr6:coauthVersionLast="45" xr6:coauthVersionMax="45" xr10:uidLastSave="{00000000-0000-0000-0000-000000000000}"/>
  <bookViews>
    <workbookView xWindow="-108" yWindow="-108" windowWidth="23256" windowHeight="1257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1" i="11" l="1"/>
  <c r="F20" i="11"/>
  <c r="F15" i="11"/>
  <c r="E15" i="11"/>
  <c r="H7" i="11" l="1"/>
  <c r="E9" i="11" l="1"/>
  <c r="F9" i="11" s="1"/>
  <c r="E10" i="11" s="1"/>
  <c r="F10" i="11" s="1"/>
  <c r="I5" i="11" l="1"/>
  <c r="H23" i="11"/>
  <c r="H22" i="11"/>
  <c r="H18" i="11"/>
  <c r="H13" i="11"/>
  <c r="H8" i="11"/>
  <c r="H9" i="11" l="1"/>
  <c r="E11" i="11"/>
  <c r="F11" i="11" s="1"/>
  <c r="I6" i="11"/>
  <c r="H10" i="11" l="1"/>
  <c r="E12" i="11"/>
  <c r="F12" i="11" s="1"/>
  <c r="E14" i="11" s="1"/>
  <c r="J5" i="11"/>
  <c r="K5" i="11" s="1"/>
  <c r="L5" i="11" s="1"/>
  <c r="M5" i="11" s="1"/>
  <c r="N5" i="11" s="1"/>
  <c r="O5" i="11" s="1"/>
  <c r="P5" i="11" s="1"/>
  <c r="I4" i="11"/>
  <c r="F14" i="11" l="1"/>
  <c r="E16" i="11"/>
  <c r="F16" i="11" s="1"/>
  <c r="H11" i="11"/>
  <c r="H12" i="11"/>
  <c r="P4" i="11"/>
  <c r="Q5" i="11"/>
  <c r="R5" i="11" s="1"/>
  <c r="S5" i="11" s="1"/>
  <c r="T5" i="11" s="1"/>
  <c r="U5" i="11" s="1"/>
  <c r="V5" i="11" s="1"/>
  <c r="W5" i="11" s="1"/>
  <c r="J6" i="11"/>
  <c r="E17" i="11" l="1"/>
  <c r="F17"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E19" i="11" l="1"/>
  <c r="AU5" i="11"/>
  <c r="AT6" i="11"/>
  <c r="F19" i="11" l="1"/>
  <c r="E20" i="11" s="1"/>
  <c r="H19" i="11"/>
  <c r="AV5" i="11"/>
  <c r="AU6" i="11"/>
  <c r="P6" i="11"/>
  <c r="Q6" i="11"/>
  <c r="H20" i="11" l="1"/>
  <c r="AW5" i="11"/>
  <c r="AV6" i="11"/>
  <c r="R6" i="11"/>
  <c r="F21" i="11" l="1"/>
  <c r="H21" i="11"/>
  <c r="AX5" i="1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 r="H14" i="11"/>
  <c r="H16" i="11" l="1"/>
  <c r="H15" i="11"/>
</calcChain>
</file>

<file path=xl/sharedStrings.xml><?xml version="1.0" encoding="utf-8"?>
<sst xmlns="http://schemas.openxmlformats.org/spreadsheetml/2006/main" count="64" uniqueCount="54">
  <si>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</si>
  <si>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</si>
  <si>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</si>
  <si>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</si>
  <si>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</si>
  <si>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</si>
  <si>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</si>
  <si>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</si>
  <si>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</si>
  <si>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</si>
  <si>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</si>
  <si>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</si>
  <si>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</si>
  <si>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</si>
  <si>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</si>
  <si>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</si>
  <si>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</si>
  <si>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</si>
  <si>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</si>
  <si>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</si>
  <si>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</si>
  <si>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</si>
  <si>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</si>
  <si>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</si>
  <si>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</si>
  <si>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</si>
  <si>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</si>
  <si>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</si>
  <si>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</si>
  <si>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</si>
  <si>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</si>
  <si>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</si>
  <si>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</si>
  <si>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</si>
  <si>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</si>
  <si>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</si>
  <si>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</si>
  <si>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</si>
  <si>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DOCUMENTATION</t>
  </si>
  <si>
    <t>Design</t>
  </si>
  <si>
    <t>Test Plan</t>
  </si>
  <si>
    <t>Test Cases</t>
  </si>
  <si>
    <t>IMPLIMENTATION</t>
  </si>
  <si>
    <t>Makefile</t>
  </si>
  <si>
    <t>TESTING</t>
  </si>
  <si>
    <t>Test Code Generation</t>
  </si>
  <si>
    <t>Bug Identification and Fixing</t>
  </si>
  <si>
    <t>Final Testing</t>
  </si>
  <si>
    <t>Requirment Analysis</t>
  </si>
  <si>
    <t>Megha Annie George</t>
  </si>
  <si>
    <t>N-Point Fast Fourier Transform Calculator</t>
  </si>
  <si>
    <t>Accept and validate user input</t>
  </si>
  <si>
    <t>Apply bit reversal to input sequence</t>
  </si>
  <si>
    <t xml:space="preserve">Compute and display FFT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</si>
</sst>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2"/>
        <bgColor indexed="64"/>
      </patternFill>
    </fill>
    <fill>
      <patternFill patternType="solid">
        <fgColor theme="2" tint="-9.9978637043366805E-2"/>
        <bgColor indexed="64"/>
      </patternFill>
    </fill>
  </fills>
  <borders count="1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0">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1" borderId="1" xfId="0" applyFont="1" applyFill="1" applyBorder="1" applyAlignment="1">
      <alignment horizontal="left" vertical="center" indent="1"/>
    </xf>
    <xf numFmtId="0" fontId="7" fillId="11" borderId="1" xfId="0" applyFont="1" applyFill="1" applyBorder="1" applyAlignment="1">
      <alignment horizontal="center" vertical="center" wrapText="1"/>
    </xf>
    <xf numFmtId="168" fontId="11" fillId="6" borderId="0" xfId="0" applyNumberFormat="1" applyFont="1" applyFill="1" applyAlignment="1">
      <alignment horizontal="center" vertical="center"/>
    </xf>
    <xf numFmtId="168" fontId="11" fillId="6" borderId="6" xfId="0" applyNumberFormat="1" applyFont="1" applyFill="1" applyBorder="1" applyAlignment="1">
      <alignment horizontal="center" vertical="center"/>
    </xf>
    <xf numFmtId="168" fontId="11" fillId="6" borderId="7" xfId="0" applyNumberFormat="1" applyFont="1" applyFill="1" applyBorder="1" applyAlignment="1">
      <alignment horizontal="center" vertical="center"/>
    </xf>
    <xf numFmtId="0" fontId="12" fillId="10"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165" fontId="0" fillId="7" borderId="2" xfId="0" applyNumberFormat="1" applyFill="1" applyBorder="1" applyAlignment="1">
      <alignment horizontal="center" vertical="center"/>
    </xf>
    <xf numFmtId="165" fontId="5" fillId="7"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9" borderId="2" xfId="10" applyFill="1">
      <alignment horizontal="center" vertical="center"/>
    </xf>
    <xf numFmtId="165" fontId="9" fillId="0" borderId="2" xfId="10">
      <alignment horizontal="center" vertical="center"/>
    </xf>
    <xf numFmtId="0" fontId="9" fillId="7" borderId="2" xfId="11" applyFill="1">
      <alignment horizontal="center" vertical="center"/>
    </xf>
    <xf numFmtId="0" fontId="9" fillId="8" borderId="2" xfId="11" applyFill="1">
      <alignment horizontal="center" vertical="center"/>
    </xf>
    <xf numFmtId="0" fontId="9" fillId="5" borderId="2" xfId="11" applyFill="1">
      <alignment horizontal="center" vertical="center"/>
    </xf>
    <xf numFmtId="0" fontId="9" fillId="0" borderId="2" xfId="11">
      <alignment horizontal="center" vertical="center"/>
    </xf>
    <xf numFmtId="0" fontId="9" fillId="0" borderId="2" xfId="12">
      <alignment horizontal="left" vertical="center" indent="2"/>
    </xf>
    <xf numFmtId="0" fontId="0" fillId="3" borderId="2" xfId="11" applyFont="1" applyFill="1">
      <alignment horizontal="center" vertical="center"/>
    </xf>
    <xf numFmtId="0" fontId="0" fillId="3" borderId="2" xfId="12" applyFont="1" applyFill="1">
      <alignment horizontal="left" vertical="center" indent="2"/>
    </xf>
    <xf numFmtId="0" fontId="0" fillId="4" borderId="2" xfId="12" applyFont="1" applyFill="1">
      <alignment horizontal="left" vertical="center" indent="2"/>
    </xf>
    <xf numFmtId="0" fontId="0" fillId="9" borderId="2" xfId="12" applyFont="1" applyFill="1">
      <alignment horizontal="left" vertical="center" indent="2"/>
    </xf>
    <xf numFmtId="0" fontId="0" fillId="4" borderId="2" xfId="11" applyFont="1" applyFill="1">
      <alignment horizontal="center" vertical="center"/>
    </xf>
    <xf numFmtId="0" fontId="0" fillId="9" borderId="2" xfId="11" applyFont="1" applyFill="1">
      <alignment horizontal="center" vertical="center"/>
    </xf>
    <xf numFmtId="0" fontId="0" fillId="9" borderId="2" xfId="12" applyFont="1" applyFill="1" applyAlignment="1">
      <alignment horizontal="left" vertical="center" wrapText="1" indent="2"/>
    </xf>
    <xf numFmtId="167" fontId="0" fillId="6" borderId="4" xfId="0" applyNumberFormat="1" applyFill="1" applyBorder="1" applyAlignment="1">
      <alignment horizontal="left" vertical="center" wrapText="1" indent="1"/>
    </xf>
    <xf numFmtId="167" fontId="0" fillId="6" borderId="1" xfId="0" applyNumberFormat="1" applyFill="1" applyBorder="1" applyAlignment="1">
      <alignment horizontal="left" vertical="center" wrapText="1" indent="1"/>
    </xf>
    <xf numFmtId="167" fontId="0" fillId="6" borderId="5" xfId="0" applyNumberFormat="1" applyFill="1" applyBorder="1" applyAlignment="1">
      <alignment horizontal="left" vertical="center" wrapText="1" indent="1"/>
    </xf>
    <xf numFmtId="166" fontId="0" fillId="0" borderId="11" xfId="9" applyFont="1" applyBorder="1">
      <alignment horizontal="center" vertical="center"/>
    </xf>
    <xf numFmtId="166" fontId="0" fillId="0" borderId="12" xfId="9" applyFont="1" applyBorder="1">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xf numFmtId="0" fontId="5" fillId="3" borderId="2" xfId="0" applyFont="1" applyFill="1" applyBorder="1" applyAlignment="1">
      <alignment horizontal="center" vertical="center"/>
    </xf>
    <xf numFmtId="0" fontId="5" fillId="7" borderId="2" xfId="0" applyFont="1" applyFill="1" applyBorder="1" applyAlignment="1">
      <alignment horizontal="center" vertical="center"/>
    </xf>
    <xf numFmtId="0" fontId="5" fillId="4" borderId="2" xfId="0" applyFont="1" applyFill="1" applyBorder="1" applyAlignment="1">
      <alignment horizontal="center" vertical="center"/>
    </xf>
    <xf numFmtId="0" fontId="5" fillId="8" borderId="2" xfId="0" applyFont="1" applyFill="1" applyBorder="1" applyAlignment="1">
      <alignment horizontal="center" vertical="center"/>
    </xf>
    <xf numFmtId="0" fontId="5" fillId="12" borderId="2" xfId="0" applyFont="1" applyFill="1" applyBorder="1" applyAlignment="1">
      <alignment horizontal="center" vertical="center"/>
    </xf>
    <xf numFmtId="0" fontId="5" fillId="13" borderId="2" xfId="0" applyFont="1" applyFill="1" applyBorder="1" applyAlignment="1">
      <alignment horizontal="center" vertical="center"/>
    </xf>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26"/>
  <sheetViews>
    <sheetView showGridLines="0" tabSelected="1" showRuler="0" zoomScale="75" zoomScaleNormal="115" zoomScalePageLayoutView="70" workbookViewId="0">
      <pane ySplit="6" topLeftCell="A7" activePane="bottomLeft" state="frozen"/>
      <selection pane="bottomLeft" activeCell="V47" sqref="V47"/>
    </sheetView>
  </sheetViews>
  <sheetFormatPr defaultRowHeight="30" customHeight="1" x14ac:dyDescent="0.3"/>
  <cols>
    <col min="1" max="1" width="2.6640625" style="52" customWidth="1"/>
    <col min="2" max="2" width="33.109375" customWidth="1"/>
    <col min="3" max="3" width="30.6640625" customWidth="1"/>
    <col min="4" max="4" width="13.44140625" customWidth="1"/>
    <col min="5" max="5" width="11.77734375" style="5" customWidth="1"/>
    <col min="6" max="6" width="10.109375" customWidth="1"/>
    <col min="7" max="7" width="1.33203125" customWidth="1"/>
    <col min="8" max="8" width="6.109375" hidden="1" customWidth="1"/>
    <col min="9" max="64" width="2.5546875" customWidth="1"/>
    <col min="69" max="70" width="10.33203125"/>
  </cols>
  <sheetData>
    <row r="1" spans="1:64" ht="30" customHeight="1" x14ac:dyDescent="0.55000000000000004">
      <c r="A1" s="53" t="s">
        <v>29</v>
      </c>
      <c r="B1" s="57" t="s">
        <v>50</v>
      </c>
      <c r="C1" s="1"/>
      <c r="D1" s="2"/>
      <c r="E1" s="4"/>
      <c r="F1" s="41"/>
      <c r="H1" s="2"/>
      <c r="I1" s="14"/>
    </row>
    <row r="2" spans="1:64" ht="30" customHeight="1" x14ac:dyDescent="0.35">
      <c r="A2" s="52" t="s">
        <v>24</v>
      </c>
      <c r="B2" s="58"/>
      <c r="I2" s="55"/>
    </row>
    <row r="3" spans="1:64" ht="30" customHeight="1" x14ac:dyDescent="0.3">
      <c r="A3" s="52" t="s">
        <v>30</v>
      </c>
      <c r="B3" s="59"/>
      <c r="C3" s="81" t="s">
        <v>1</v>
      </c>
      <c r="D3" s="82"/>
      <c r="E3" s="79">
        <v>44095</v>
      </c>
      <c r="F3" s="80"/>
    </row>
    <row r="4" spans="1:64" ht="30" customHeight="1" x14ac:dyDescent="0.3">
      <c r="A4" s="53" t="s">
        <v>31</v>
      </c>
      <c r="C4" s="81" t="s">
        <v>8</v>
      </c>
      <c r="D4" s="82"/>
      <c r="E4" s="7">
        <v>1</v>
      </c>
      <c r="I4" s="76">
        <f>I5</f>
        <v>44095</v>
      </c>
      <c r="J4" s="77"/>
      <c r="K4" s="77"/>
      <c r="L4" s="77"/>
      <c r="M4" s="77"/>
      <c r="N4" s="77"/>
      <c r="O4" s="78"/>
      <c r="P4" s="76">
        <f>P5</f>
        <v>44102</v>
      </c>
      <c r="Q4" s="77"/>
      <c r="R4" s="77"/>
      <c r="S4" s="77"/>
      <c r="T4" s="77"/>
      <c r="U4" s="77"/>
      <c r="V4" s="78"/>
      <c r="W4" s="76">
        <f>W5</f>
        <v>44109</v>
      </c>
      <c r="X4" s="77"/>
      <c r="Y4" s="77"/>
      <c r="Z4" s="77"/>
      <c r="AA4" s="77"/>
      <c r="AB4" s="77"/>
      <c r="AC4" s="78"/>
      <c r="AD4" s="76">
        <f>AD5</f>
        <v>44116</v>
      </c>
      <c r="AE4" s="77"/>
      <c r="AF4" s="77"/>
      <c r="AG4" s="77"/>
      <c r="AH4" s="77"/>
      <c r="AI4" s="77"/>
      <c r="AJ4" s="78"/>
      <c r="AK4" s="76">
        <f>AK5</f>
        <v>44123</v>
      </c>
      <c r="AL4" s="77"/>
      <c r="AM4" s="77"/>
      <c r="AN4" s="77"/>
      <c r="AO4" s="77"/>
      <c r="AP4" s="77"/>
      <c r="AQ4" s="78"/>
      <c r="AR4" s="76">
        <f>AR5</f>
        <v>44130</v>
      </c>
      <c r="AS4" s="77"/>
      <c r="AT4" s="77"/>
      <c r="AU4" s="77"/>
      <c r="AV4" s="77"/>
      <c r="AW4" s="77"/>
      <c r="AX4" s="78"/>
      <c r="AY4" s="76">
        <f>AY5</f>
        <v>44137</v>
      </c>
      <c r="AZ4" s="77"/>
      <c r="BA4" s="77"/>
      <c r="BB4" s="77"/>
      <c r="BC4" s="77"/>
      <c r="BD4" s="77"/>
      <c r="BE4" s="78"/>
      <c r="BF4" s="76">
        <f>BF5</f>
        <v>44144</v>
      </c>
      <c r="BG4" s="77"/>
      <c r="BH4" s="77"/>
      <c r="BI4" s="77"/>
      <c r="BJ4" s="77"/>
      <c r="BK4" s="77"/>
      <c r="BL4" s="78"/>
    </row>
    <row r="5" spans="1:64" ht="15" customHeight="1" x14ac:dyDescent="0.3">
      <c r="A5" s="53" t="s">
        <v>32</v>
      </c>
      <c r="B5" s="83"/>
      <c r="C5" s="83"/>
      <c r="D5" s="83"/>
      <c r="E5" s="83"/>
      <c r="F5" s="83"/>
      <c r="G5" s="83"/>
      <c r="I5" s="11">
        <f>Project_Start-WEEKDAY(Project_Start,1)+2+7*(Display_Week-1)</f>
        <v>44095</v>
      </c>
      <c r="J5" s="10">
        <f>I5+1</f>
        <v>44096</v>
      </c>
      <c r="K5" s="10">
        <f t="shared" ref="K5:AX5" si="0">J5+1</f>
        <v>44097</v>
      </c>
      <c r="L5" s="10">
        <f t="shared" si="0"/>
        <v>44098</v>
      </c>
      <c r="M5" s="10">
        <f t="shared" si="0"/>
        <v>44099</v>
      </c>
      <c r="N5" s="10">
        <f t="shared" si="0"/>
        <v>44100</v>
      </c>
      <c r="O5" s="12">
        <f t="shared" si="0"/>
        <v>44101</v>
      </c>
      <c r="P5" s="11">
        <f>O5+1</f>
        <v>44102</v>
      </c>
      <c r="Q5" s="10">
        <f>P5+1</f>
        <v>44103</v>
      </c>
      <c r="R5" s="10">
        <f t="shared" si="0"/>
        <v>44104</v>
      </c>
      <c r="S5" s="10">
        <f t="shared" si="0"/>
        <v>44105</v>
      </c>
      <c r="T5" s="10">
        <f t="shared" si="0"/>
        <v>44106</v>
      </c>
      <c r="U5" s="10">
        <f t="shared" si="0"/>
        <v>44107</v>
      </c>
      <c r="V5" s="12">
        <f t="shared" si="0"/>
        <v>44108</v>
      </c>
      <c r="W5" s="11">
        <f>V5+1</f>
        <v>44109</v>
      </c>
      <c r="X5" s="10">
        <f>W5+1</f>
        <v>44110</v>
      </c>
      <c r="Y5" s="10">
        <f t="shared" si="0"/>
        <v>44111</v>
      </c>
      <c r="Z5" s="10">
        <f t="shared" si="0"/>
        <v>44112</v>
      </c>
      <c r="AA5" s="10">
        <f t="shared" si="0"/>
        <v>44113</v>
      </c>
      <c r="AB5" s="10">
        <f t="shared" si="0"/>
        <v>44114</v>
      </c>
      <c r="AC5" s="12">
        <f t="shared" si="0"/>
        <v>44115</v>
      </c>
      <c r="AD5" s="11">
        <f>AC5+1</f>
        <v>44116</v>
      </c>
      <c r="AE5" s="10">
        <f>AD5+1</f>
        <v>44117</v>
      </c>
      <c r="AF5" s="10">
        <f t="shared" si="0"/>
        <v>44118</v>
      </c>
      <c r="AG5" s="10">
        <f t="shared" si="0"/>
        <v>44119</v>
      </c>
      <c r="AH5" s="10">
        <f t="shared" si="0"/>
        <v>44120</v>
      </c>
      <c r="AI5" s="10">
        <f t="shared" si="0"/>
        <v>44121</v>
      </c>
      <c r="AJ5" s="12">
        <f t="shared" si="0"/>
        <v>44122</v>
      </c>
      <c r="AK5" s="11">
        <f>AJ5+1</f>
        <v>44123</v>
      </c>
      <c r="AL5" s="10">
        <f>AK5+1</f>
        <v>44124</v>
      </c>
      <c r="AM5" s="10">
        <f t="shared" si="0"/>
        <v>44125</v>
      </c>
      <c r="AN5" s="10">
        <f t="shared" si="0"/>
        <v>44126</v>
      </c>
      <c r="AO5" s="10">
        <f t="shared" si="0"/>
        <v>44127</v>
      </c>
      <c r="AP5" s="10">
        <f t="shared" si="0"/>
        <v>44128</v>
      </c>
      <c r="AQ5" s="12">
        <f t="shared" si="0"/>
        <v>44129</v>
      </c>
      <c r="AR5" s="11">
        <f>AQ5+1</f>
        <v>44130</v>
      </c>
      <c r="AS5" s="10">
        <f>AR5+1</f>
        <v>44131</v>
      </c>
      <c r="AT5" s="10">
        <f t="shared" si="0"/>
        <v>44132</v>
      </c>
      <c r="AU5" s="10">
        <f t="shared" si="0"/>
        <v>44133</v>
      </c>
      <c r="AV5" s="10">
        <f t="shared" si="0"/>
        <v>44134</v>
      </c>
      <c r="AW5" s="10">
        <f t="shared" si="0"/>
        <v>44135</v>
      </c>
      <c r="AX5" s="12">
        <f t="shared" si="0"/>
        <v>44136</v>
      </c>
      <c r="AY5" s="11">
        <f>AX5+1</f>
        <v>44137</v>
      </c>
      <c r="AZ5" s="10">
        <f>AY5+1</f>
        <v>44138</v>
      </c>
      <c r="BA5" s="10">
        <f t="shared" ref="BA5:BE5" si="1">AZ5+1</f>
        <v>44139</v>
      </c>
      <c r="BB5" s="10">
        <f t="shared" si="1"/>
        <v>44140</v>
      </c>
      <c r="BC5" s="10">
        <f t="shared" si="1"/>
        <v>44141</v>
      </c>
      <c r="BD5" s="10">
        <f t="shared" si="1"/>
        <v>44142</v>
      </c>
      <c r="BE5" s="12">
        <f t="shared" si="1"/>
        <v>44143</v>
      </c>
      <c r="BF5" s="11">
        <f>BE5+1</f>
        <v>44144</v>
      </c>
      <c r="BG5" s="10">
        <f>BF5+1</f>
        <v>44145</v>
      </c>
      <c r="BH5" s="10">
        <f t="shared" ref="BH5:BL5" si="2">BG5+1</f>
        <v>44146</v>
      </c>
      <c r="BI5" s="10">
        <f t="shared" si="2"/>
        <v>44147</v>
      </c>
      <c r="BJ5" s="10">
        <f t="shared" si="2"/>
        <v>44148</v>
      </c>
      <c r="BK5" s="10">
        <f t="shared" si="2"/>
        <v>44149</v>
      </c>
      <c r="BL5" s="12">
        <f t="shared" si="2"/>
        <v>44150</v>
      </c>
    </row>
    <row r="6" spans="1:64" ht="30" customHeight="1" thickBot="1" x14ac:dyDescent="0.35">
      <c r="A6" s="53" t="s">
        <v>33</v>
      </c>
      <c r="B6" s="8" t="s">
        <v>9</v>
      </c>
      <c r="C6" s="9" t="s">
        <v>3</v>
      </c>
      <c r="D6" s="9" t="s">
        <v>2</v>
      </c>
      <c r="E6" s="9" t="s">
        <v>5</v>
      </c>
      <c r="F6" s="9" t="s">
        <v>6</v>
      </c>
      <c r="G6" s="9"/>
      <c r="H6" s="9" t="s">
        <v>7</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5">
      <c r="A7" s="52" t="s">
        <v>28</v>
      </c>
      <c r="C7" s="56"/>
      <c r="E7"/>
      <c r="H7" t="str">
        <f>IF(OR(ISBLANK(task_start),ISBLANK(task_end)),"",task_end-task_start+1)</f>
        <v/>
      </c>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c r="BL7" s="38"/>
    </row>
    <row r="8" spans="1:64" s="3" customFormat="1" ht="30" customHeight="1" thickBot="1" x14ac:dyDescent="0.35">
      <c r="A8" s="53" t="s">
        <v>34</v>
      </c>
      <c r="B8" s="18" t="s">
        <v>38</v>
      </c>
      <c r="C8" s="64"/>
      <c r="D8" s="19"/>
      <c r="E8" s="20"/>
      <c r="F8" s="21"/>
      <c r="G8" s="85"/>
      <c r="H8" s="17" t="str">
        <f t="shared" ref="H8:H23" si="6">IF(OR(ISBLANK(task_start),ISBLANK(task_end)),"",task_end-task_start+1)</f>
        <v/>
      </c>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row>
    <row r="9" spans="1:64" s="3" customFormat="1" ht="30" customHeight="1" thickBot="1" x14ac:dyDescent="0.35">
      <c r="A9" s="53" t="s">
        <v>35</v>
      </c>
      <c r="B9" s="70" t="s">
        <v>48</v>
      </c>
      <c r="C9" s="69" t="s">
        <v>49</v>
      </c>
      <c r="D9" s="22">
        <v>1</v>
      </c>
      <c r="E9" s="60">
        <f>Project_Start</f>
        <v>44095</v>
      </c>
      <c r="F9" s="60">
        <f>E9+1</f>
        <v>44096</v>
      </c>
      <c r="G9" s="84"/>
      <c r="H9" s="17">
        <f t="shared" si="6"/>
        <v>2</v>
      </c>
      <c r="I9" s="38"/>
      <c r="J9" s="38"/>
      <c r="K9" s="38"/>
      <c r="L9" s="38"/>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8"/>
      <c r="BA9" s="38"/>
      <c r="BB9" s="38"/>
      <c r="BC9" s="38"/>
      <c r="BD9" s="38"/>
      <c r="BE9" s="38"/>
      <c r="BF9" s="38"/>
      <c r="BG9" s="38"/>
      <c r="BH9" s="38"/>
      <c r="BI9" s="38"/>
      <c r="BJ9" s="38"/>
      <c r="BK9" s="38"/>
      <c r="BL9" s="38"/>
    </row>
    <row r="10" spans="1:64" s="3" customFormat="1" ht="30" customHeight="1" thickBot="1" x14ac:dyDescent="0.35">
      <c r="A10" s="53" t="s">
        <v>36</v>
      </c>
      <c r="B10" s="70" t="s">
        <v>39</v>
      </c>
      <c r="C10" s="69" t="s">
        <v>49</v>
      </c>
      <c r="D10" s="22">
        <v>1</v>
      </c>
      <c r="E10" s="60">
        <f>F9</f>
        <v>44096</v>
      </c>
      <c r="F10" s="60">
        <f>E10+1</f>
        <v>44097</v>
      </c>
      <c r="G10" s="84"/>
      <c r="H10" s="17">
        <f t="shared" si="6"/>
        <v>2</v>
      </c>
      <c r="I10" s="38"/>
      <c r="J10" s="38"/>
      <c r="K10" s="38"/>
      <c r="L10" s="38"/>
      <c r="M10" s="38"/>
      <c r="N10" s="38"/>
      <c r="O10" s="38"/>
      <c r="P10" s="38"/>
      <c r="Q10" s="38"/>
      <c r="R10" s="38"/>
      <c r="S10" s="38"/>
      <c r="T10" s="38"/>
      <c r="U10" s="39"/>
      <c r="V10" s="39"/>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row>
    <row r="11" spans="1:64" s="3" customFormat="1" ht="30" customHeight="1" thickBot="1" x14ac:dyDescent="0.35">
      <c r="A11" s="52"/>
      <c r="B11" s="70" t="s">
        <v>40</v>
      </c>
      <c r="C11" s="69" t="s">
        <v>49</v>
      </c>
      <c r="D11" s="22">
        <v>1</v>
      </c>
      <c r="E11" s="60">
        <f>F10</f>
        <v>44097</v>
      </c>
      <c r="F11" s="60">
        <f>E11+1</f>
        <v>44098</v>
      </c>
      <c r="G11" s="84"/>
      <c r="H11" s="17">
        <f t="shared" si="6"/>
        <v>2</v>
      </c>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c r="BG11" s="38"/>
      <c r="BH11" s="38"/>
      <c r="BI11" s="38"/>
      <c r="BJ11" s="38"/>
      <c r="BK11" s="38"/>
      <c r="BL11" s="38"/>
    </row>
    <row r="12" spans="1:64" s="3" customFormat="1" ht="30" customHeight="1" thickBot="1" x14ac:dyDescent="0.35">
      <c r="A12" s="52"/>
      <c r="B12" s="70" t="s">
        <v>41</v>
      </c>
      <c r="C12" s="69" t="s">
        <v>49</v>
      </c>
      <c r="D12" s="22">
        <v>1</v>
      </c>
      <c r="E12" s="60">
        <f>F11</f>
        <v>44098</v>
      </c>
      <c r="F12" s="60">
        <f>E12+1</f>
        <v>44099</v>
      </c>
      <c r="G12" s="84"/>
      <c r="H12" s="17">
        <f t="shared" si="6"/>
        <v>2</v>
      </c>
      <c r="I12" s="38"/>
      <c r="J12" s="38"/>
      <c r="K12" s="38"/>
      <c r="L12" s="38"/>
      <c r="M12" s="38"/>
      <c r="N12" s="38"/>
      <c r="O12" s="38"/>
      <c r="P12" s="38"/>
      <c r="Q12" s="38"/>
      <c r="R12" s="38"/>
      <c r="S12" s="38"/>
      <c r="T12" s="38"/>
      <c r="U12" s="38"/>
      <c r="V12" s="38"/>
      <c r="W12" s="38"/>
      <c r="X12" s="38"/>
      <c r="Y12" s="39"/>
      <c r="Z12" s="38"/>
      <c r="AA12" s="38"/>
      <c r="AB12" s="38"/>
      <c r="AC12" s="38"/>
      <c r="AD12" s="38"/>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38"/>
    </row>
    <row r="13" spans="1:64" s="3" customFormat="1" ht="30" customHeight="1" thickBot="1" x14ac:dyDescent="0.35">
      <c r="A13" s="53" t="s">
        <v>37</v>
      </c>
      <c r="B13" s="23" t="s">
        <v>42</v>
      </c>
      <c r="C13" s="65"/>
      <c r="D13" s="24"/>
      <c r="E13" s="25"/>
      <c r="F13" s="26"/>
      <c r="G13" s="87"/>
      <c r="H13" s="17" t="str">
        <f t="shared" si="6"/>
        <v/>
      </c>
      <c r="I13" s="38"/>
      <c r="J13" s="38"/>
      <c r="K13" s="38"/>
      <c r="L13" s="38"/>
      <c r="M13" s="38"/>
      <c r="N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row>
    <row r="14" spans="1:64" s="3" customFormat="1" ht="30" customHeight="1" thickBot="1" x14ac:dyDescent="0.35">
      <c r="A14" s="53"/>
      <c r="B14" s="71" t="s">
        <v>51</v>
      </c>
      <c r="C14" s="73" t="s">
        <v>49</v>
      </c>
      <c r="D14" s="27">
        <v>1</v>
      </c>
      <c r="E14" s="61">
        <f>F12+1</f>
        <v>44100</v>
      </c>
      <c r="F14" s="61">
        <f>E14</f>
        <v>44100</v>
      </c>
      <c r="G14" s="86"/>
      <c r="H14" s="17">
        <f t="shared" si="6"/>
        <v>1</v>
      </c>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row>
    <row r="15" spans="1:64" s="3" customFormat="1" ht="30" customHeight="1" thickBot="1" x14ac:dyDescent="0.35">
      <c r="A15" s="52"/>
      <c r="B15" s="71" t="s">
        <v>52</v>
      </c>
      <c r="C15" s="73" t="s">
        <v>49</v>
      </c>
      <c r="D15" s="27">
        <v>1</v>
      </c>
      <c r="E15" s="61">
        <f>E14</f>
        <v>44100</v>
      </c>
      <c r="F15" s="61">
        <f>E15+2</f>
        <v>44102</v>
      </c>
      <c r="G15" s="86"/>
      <c r="H15" s="17">
        <f t="shared" si="6"/>
        <v>3</v>
      </c>
      <c r="I15" s="38"/>
      <c r="J15" s="38"/>
      <c r="K15" s="38"/>
      <c r="L15" s="38"/>
      <c r="M15" s="38"/>
      <c r="N15" s="38"/>
      <c r="O15" s="38"/>
      <c r="P15" s="38"/>
      <c r="Q15" s="38"/>
      <c r="R15" s="38"/>
      <c r="S15" s="38"/>
      <c r="T15" s="38"/>
      <c r="U15" s="39"/>
      <c r="V15" s="39"/>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row>
    <row r="16" spans="1:64" s="3" customFormat="1" ht="30" customHeight="1" thickBot="1" x14ac:dyDescent="0.35">
      <c r="A16" s="52"/>
      <c r="B16" s="71" t="s">
        <v>53</v>
      </c>
      <c r="C16" s="73" t="s">
        <v>49</v>
      </c>
      <c r="D16" s="27">
        <v>1</v>
      </c>
      <c r="E16" s="61">
        <f>F15+1</f>
        <v>44103</v>
      </c>
      <c r="F16" s="61">
        <f>E16+2</f>
        <v>44105</v>
      </c>
      <c r="G16" s="86"/>
      <c r="H16" s="17">
        <f t="shared" si="6"/>
        <v>3</v>
      </c>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row>
    <row r="17" spans="1:64" s="3" customFormat="1" ht="30" customHeight="1" thickBot="1" x14ac:dyDescent="0.35">
      <c r="A17" s="52"/>
      <c r="B17" s="71" t="s">
        <v>43</v>
      </c>
      <c r="C17" s="73" t="s">
        <v>49</v>
      </c>
      <c r="D17" s="27">
        <v>1</v>
      </c>
      <c r="E17" s="61">
        <f>F16+1</f>
        <v>44106</v>
      </c>
      <c r="F17" s="61">
        <f>E17</f>
        <v>44106</v>
      </c>
      <c r="G17" s="86"/>
      <c r="H17" s="17"/>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row>
    <row r="18" spans="1:64" s="3" customFormat="1" ht="30" customHeight="1" thickBot="1" x14ac:dyDescent="0.35">
      <c r="A18" s="52" t="s">
        <v>25</v>
      </c>
      <c r="B18" s="28" t="s">
        <v>44</v>
      </c>
      <c r="C18" s="66"/>
      <c r="D18" s="29"/>
      <c r="E18" s="30"/>
      <c r="F18" s="31"/>
      <c r="G18" s="89"/>
      <c r="H18" s="17" t="str">
        <f t="shared" si="6"/>
        <v/>
      </c>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8"/>
      <c r="BH18" s="38"/>
      <c r="BI18" s="38"/>
      <c r="BJ18" s="38"/>
      <c r="BK18" s="38"/>
      <c r="BL18" s="38"/>
    </row>
    <row r="19" spans="1:64" s="3" customFormat="1" ht="30" customHeight="1" thickBot="1" x14ac:dyDescent="0.35">
      <c r="A19" s="52"/>
      <c r="B19" s="72" t="s">
        <v>45</v>
      </c>
      <c r="C19" s="74" t="s">
        <v>49</v>
      </c>
      <c r="D19" s="27">
        <v>1</v>
      </c>
      <c r="E19" s="62">
        <f>E17+1</f>
        <v>44107</v>
      </c>
      <c r="F19" s="62">
        <f>E19+1</f>
        <v>44108</v>
      </c>
      <c r="G19" s="88"/>
      <c r="H19" s="17">
        <f t="shared" si="6"/>
        <v>2</v>
      </c>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38"/>
    </row>
    <row r="20" spans="1:64" s="3" customFormat="1" ht="30" customHeight="1" thickBot="1" x14ac:dyDescent="0.35">
      <c r="A20" s="52"/>
      <c r="B20" s="75" t="s">
        <v>46</v>
      </c>
      <c r="C20" s="74" t="s">
        <v>49</v>
      </c>
      <c r="D20" s="27">
        <v>1</v>
      </c>
      <c r="E20" s="62">
        <f>F19</f>
        <v>44108</v>
      </c>
      <c r="F20" s="62">
        <f>E20+2</f>
        <v>44110</v>
      </c>
      <c r="G20" s="88"/>
      <c r="H20" s="17">
        <f t="shared" si="6"/>
        <v>3</v>
      </c>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38"/>
    </row>
    <row r="21" spans="1:64" s="3" customFormat="1" ht="30" customHeight="1" thickBot="1" x14ac:dyDescent="0.35">
      <c r="A21" s="52"/>
      <c r="B21" s="72" t="s">
        <v>47</v>
      </c>
      <c r="C21" s="74" t="s">
        <v>49</v>
      </c>
      <c r="D21" s="27">
        <v>1</v>
      </c>
      <c r="E21" s="62">
        <f>F20+1</f>
        <v>44111</v>
      </c>
      <c r="F21" s="62">
        <f>E21</f>
        <v>44111</v>
      </c>
      <c r="G21" s="88"/>
      <c r="H21" s="17">
        <f t="shared" si="6"/>
        <v>1</v>
      </c>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row>
    <row r="22" spans="1:64" s="3" customFormat="1" ht="30" customHeight="1" thickBot="1" x14ac:dyDescent="0.35">
      <c r="A22" s="52" t="s">
        <v>27</v>
      </c>
      <c r="B22" s="68"/>
      <c r="C22" s="67"/>
      <c r="D22" s="16"/>
      <c r="E22" s="63"/>
      <c r="F22" s="63"/>
      <c r="G22" s="17"/>
      <c r="H22" s="17" t="str">
        <f t="shared" si="6"/>
        <v/>
      </c>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row>
    <row r="23" spans="1:64" s="3" customFormat="1" ht="30" customHeight="1" thickBot="1" x14ac:dyDescent="0.35">
      <c r="A23" s="53" t="s">
        <v>26</v>
      </c>
      <c r="B23" s="32" t="s">
        <v>0</v>
      </c>
      <c r="C23" s="33"/>
      <c r="D23" s="34"/>
      <c r="E23" s="35"/>
      <c r="F23" s="36"/>
      <c r="G23" s="37"/>
      <c r="H23" s="37" t="str">
        <f t="shared" si="6"/>
        <v/>
      </c>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row>
    <row r="24" spans="1:64" ht="30" customHeight="1" x14ac:dyDescent="0.3">
      <c r="G24" s="6"/>
    </row>
    <row r="25" spans="1:64" ht="30" customHeight="1" x14ac:dyDescent="0.3">
      <c r="C25" s="14"/>
      <c r="F25" s="54"/>
    </row>
    <row r="26" spans="1:64" ht="30" customHeight="1" x14ac:dyDescent="0.3">
      <c r="C26" s="15"/>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2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3">
    <cfRule type="expression" dxfId="2" priority="33">
      <formula>AND(TODAY()&gt;=I$5,TODAY()&lt;J$5)</formula>
    </cfRule>
  </conditionalFormatting>
  <conditionalFormatting sqref="I7:BL2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42" customWidth="1"/>
    <col min="2" max="16384" width="9.109375" style="2"/>
  </cols>
  <sheetData>
    <row r="1" spans="1:2" ht="46.5" customHeight="1" x14ac:dyDescent="0.3"/>
    <row r="2" spans="1:2" s="44" customFormat="1" ht="15.6" x14ac:dyDescent="0.3">
      <c r="A2" s="43" t="s">
        <v>12</v>
      </c>
      <c r="B2" s="43"/>
    </row>
    <row r="3" spans="1:2" s="48" customFormat="1" ht="27" customHeight="1" x14ac:dyDescent="0.3">
      <c r="A3" s="49" t="s">
        <v>17</v>
      </c>
      <c r="B3" s="49"/>
    </row>
    <row r="4" spans="1:2" s="45" customFormat="1" ht="25.8" x14ac:dyDescent="0.5">
      <c r="A4" s="46" t="s">
        <v>11</v>
      </c>
    </row>
    <row r="5" spans="1:2" ht="74.099999999999994" customHeight="1" x14ac:dyDescent="0.3">
      <c r="A5" s="47" t="s">
        <v>20</v>
      </c>
    </row>
    <row r="6" spans="1:2" ht="26.25" customHeight="1" x14ac:dyDescent="0.3">
      <c r="A6" s="46" t="s">
        <v>23</v>
      </c>
    </row>
    <row r="7" spans="1:2" s="42" customFormat="1" ht="204.9" customHeight="1" x14ac:dyDescent="0.3">
      <c r="A7" s="51" t="s">
        <v>22</v>
      </c>
    </row>
    <row r="8" spans="1:2" s="45" customFormat="1" ht="25.8" x14ac:dyDescent="0.5">
      <c r="A8" s="46" t="s">
        <v>13</v>
      </c>
    </row>
    <row r="9" spans="1:2" ht="57.6" x14ac:dyDescent="0.3">
      <c r="A9" s="47" t="s">
        <v>21</v>
      </c>
    </row>
    <row r="10" spans="1:2" s="42" customFormat="1" ht="27.9" customHeight="1" x14ac:dyDescent="0.3">
      <c r="A10" s="50" t="s">
        <v>19</v>
      </c>
    </row>
    <row r="11" spans="1:2" s="45" customFormat="1" ht="25.8" x14ac:dyDescent="0.5">
      <c r="A11" s="46" t="s">
        <v>10</v>
      </c>
    </row>
    <row r="12" spans="1:2" ht="28.8" x14ac:dyDescent="0.3">
      <c r="A12" s="47" t="s">
        <v>18</v>
      </c>
    </row>
    <row r="13" spans="1:2" s="42" customFormat="1" ht="27.9" customHeight="1" x14ac:dyDescent="0.3">
      <c r="A13" s="50" t="s">
        <v>4</v>
      </c>
    </row>
    <row r="14" spans="1:2" s="45" customFormat="1" ht="25.8" x14ac:dyDescent="0.5">
      <c r="A14" s="46" t="s">
        <v>14</v>
      </c>
    </row>
    <row r="15" spans="1:2" ht="75" customHeight="1" x14ac:dyDescent="0.3">
      <c r="A15" s="47" t="s">
        <v>15</v>
      </c>
    </row>
    <row r="16" spans="1:2" ht="72" x14ac:dyDescent="0.3">
      <c r="A16" s="47"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E49C3B21729434C834F03C10CFD3EE7" ma:contentTypeVersion="11" ma:contentTypeDescription="Create a new document." ma:contentTypeScope="" ma:versionID="dda2e0ad570191573d4862d24315b090">
  <xsd:schema xmlns:xsd="http://www.w3.org/2001/XMLSchema" xmlns:xs="http://www.w3.org/2001/XMLSchema" xmlns:p="http://schemas.microsoft.com/office/2006/metadata/properties" xmlns:ns2="3f90b35a-c7f5-466e-bdce-aad1192bcad3" xmlns:ns3="abad16e2-75b5-4d02-890c-30395bfef711" targetNamespace="http://schemas.microsoft.com/office/2006/metadata/properties" ma:root="true" ma:fieldsID="822e9fa36678c5abd975587ddd4d1967" ns2:_="" ns3:_="">
    <xsd:import namespace="3f90b35a-c7f5-466e-bdce-aad1192bcad3"/>
    <xsd:import namespace="abad16e2-75b5-4d02-890c-30395bfef71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90b35a-c7f5-466e-bdce-aad1192bca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bad16e2-75b5-4d02-890c-30395bfef71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D231826-376F-4402-BA4A-6738EDB3C2A6}">
  <ds:schemaRefs>
    <ds:schemaRef ds:uri="3f90b35a-c7f5-466e-bdce-aad1192bcad3"/>
    <ds:schemaRef ds:uri="http://schemas.microsoft.com/office/2006/documentManagement/types"/>
    <ds:schemaRef ds:uri="abad16e2-75b5-4d02-890c-30395bfef711"/>
    <ds:schemaRef ds:uri="http://schemas.openxmlformats.org/package/2006/metadata/core-properties"/>
    <ds:schemaRef ds:uri="http://purl.org/dc/elements/1.1/"/>
    <ds:schemaRef ds:uri="http://purl.org/dc/terms/"/>
    <ds:schemaRef ds:uri="http://schemas.microsoft.com/office/2006/metadata/properti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FCFEB13B-E464-42B4-95B6-1B297F6F0D89}">
  <ds:schemaRefs>
    <ds:schemaRef ds:uri="http://schemas.microsoft.com/sharepoint/v3/contenttype/forms"/>
  </ds:schemaRefs>
</ds:datastoreItem>
</file>

<file path=customXml/itemProps3.xml><?xml version="1.0" encoding="utf-8"?>
<ds:datastoreItem xmlns:ds="http://schemas.openxmlformats.org/officeDocument/2006/customXml" ds:itemID="{A49C0C78-21B3-4F87-B703-D4DFD6AB582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90b35a-c7f5-466e-bdce-aad1192bcad3"/>
    <ds:schemaRef ds:uri="abad16e2-75b5-4d02-890c-30395bfef7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2020-10-08T11:49:13Z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b5591f2-6b23-403d-aa5f-b6d577f5e572_Enabled">
    <vt:lpwstr>true</vt:lpwstr>
  </property>
  <property fmtid="{D5CDD505-2E9C-101B-9397-08002B2CF9AE}" pid="3" name="MSIP_Label_4b5591f2-6b23-403d-aa5f-b6d577f5e572_SetDate">
    <vt:lpwstr>2020-08-03T08:55:19Z</vt:lpwstr>
  </property>
  <property fmtid="{D5CDD505-2E9C-101B-9397-08002B2CF9AE}" pid="4" name="MSIP_Label_4b5591f2-6b23-403d-aa5f-b6d577f5e572_Method">
    <vt:lpwstr>Standard</vt:lpwstr>
  </property>
  <property fmtid="{D5CDD505-2E9C-101B-9397-08002B2CF9AE}" pid="5" name="MSIP_Label_4b5591f2-6b23-403d-aa5f-b6d577f5e572_Name">
    <vt:lpwstr>4b5591f2-6b23-403d-aa5f-b6d577f5e572</vt:lpwstr>
  </property>
  <property fmtid="{D5CDD505-2E9C-101B-9397-08002B2CF9AE}" pid="6" name="MSIP_Label_4b5591f2-6b23-403d-aa5f-b6d577f5e572_SiteId">
    <vt:lpwstr>311b3378-8e8a-4b5e-a33f-e80a3d8ba60a</vt:lpwstr>
  </property>
  <property fmtid="{D5CDD505-2E9C-101B-9397-08002B2CF9AE}" pid="7" name="MSIP_Label_4b5591f2-6b23-403d-aa5f-b6d577f5e572_ActionId">
    <vt:lpwstr>3efa9081-7db8-40de-a48f-0000580de351</vt:lpwstr>
  </property>
  <property fmtid="{D5CDD505-2E9C-101B-9397-08002B2CF9AE}" pid="8" name="MSIP_Label_4b5591f2-6b23-403d-aa5f-b6d577f5e572_ContentBits">
    <vt:lpwstr>0</vt:lpwstr>
  </property>
  <property fmtid="{D5CDD505-2E9C-101B-9397-08002B2CF9AE}" pid="9" name="ContentTypeId">
    <vt:lpwstr>0x010100EE49C3B21729434C834F03C10CFD3EE7</vt:lpwstr>
  </property>
</Properties>
</file>